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76" windowWidth="5865" windowHeight="6735" firstSheet="1" activeTab="1"/>
  </bookViews>
  <sheets>
    <sheet name="0000" sheetId="1" state="veryHidden" r:id="rId1"/>
    <sheet name="Statement~300901" sheetId="2" r:id="rId2"/>
    <sheet name="BSheet~300901" sheetId="3" r:id="rId3"/>
  </sheets>
  <definedNames>
    <definedName name="_xlnm.Print_Area" localSheetId="2">'BSheet~300901'!$A$1:$I$65</definedName>
  </definedNames>
  <calcPr fullCalcOnLoad="1"/>
</workbook>
</file>

<file path=xl/sharedStrings.xml><?xml version="1.0" encoding="utf-8"?>
<sst xmlns="http://schemas.openxmlformats.org/spreadsheetml/2006/main" count="223" uniqueCount="137">
  <si>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</si>
  <si>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</si>
  <si>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</si>
  <si>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</si>
  <si>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</si>
  <si>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</si>
  <si>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</si>
  <si>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</si>
  <si>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</si>
  <si>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(b)</t>
  </si>
  <si>
    <t>(d)</t>
  </si>
  <si>
    <t>(e)</t>
  </si>
  <si>
    <t>(c)</t>
  </si>
  <si>
    <t xml:space="preserve">CURRENT </t>
  </si>
  <si>
    <t>YEAR</t>
  </si>
  <si>
    <t>QUARTER</t>
  </si>
  <si>
    <t>RM'000</t>
  </si>
  <si>
    <t>PRECEDING YEAR</t>
  </si>
  <si>
    <t>CORRESPONDING</t>
  </si>
  <si>
    <t>CURRENT</t>
  </si>
  <si>
    <t>TO DATE</t>
  </si>
  <si>
    <t>PERIOD</t>
  </si>
  <si>
    <t>-</t>
  </si>
  <si>
    <t>Investment Income</t>
  </si>
  <si>
    <t>exceptional items, income</t>
  </si>
  <si>
    <t>tax, minority interests and</t>
  </si>
  <si>
    <t>extraordinary items</t>
  </si>
  <si>
    <t>Exceptional items</t>
  </si>
  <si>
    <t xml:space="preserve">minority interests and </t>
  </si>
  <si>
    <t>(ii) Less minority interest</t>
  </si>
  <si>
    <t>(iii) Extraordinary items</t>
  </si>
  <si>
    <t xml:space="preserve">      attributable to members</t>
  </si>
  <si>
    <t xml:space="preserve">      of the company</t>
  </si>
  <si>
    <t xml:space="preserve">  (l)</t>
  </si>
  <si>
    <t>3. (a)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</si>
  <si>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</si>
  <si>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</si>
  <si>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</si>
  <si>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</si>
  <si>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</si>
  <si>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</si>
  <si>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</si>
  <si>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2.</t>
  </si>
  <si>
    <t>Long Term Investments</t>
  </si>
  <si>
    <t>Current Assets</t>
  </si>
  <si>
    <t>Short Term Investments</t>
  </si>
  <si>
    <t>Cash And Bank Balances</t>
  </si>
  <si>
    <t>Short Term Deposits</t>
  </si>
  <si>
    <t>Others</t>
  </si>
  <si>
    <t>Current Liabilities</t>
  </si>
  <si>
    <t>Short Term Borrowings</t>
  </si>
  <si>
    <t>Other Creditors and Accruals</t>
  </si>
  <si>
    <t>Provision for Taxation</t>
  </si>
  <si>
    <t>Deposits By Remisiers</t>
  </si>
  <si>
    <t>Proposed Dividends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</si>
  <si>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</si>
  <si>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</si>
  <si>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</si>
  <si>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</si>
  <si>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</si>
  <si>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</si>
  <si>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</si>
  <si>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</si>
  <si>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</si>
  <si>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</si>
  <si>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</si>
  <si>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</si>
  <si>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(i) Extraordinary items</t>
  </si>
  <si>
    <t xml:space="preserve">        INDIVIDUAL QUARTER</t>
  </si>
  <si>
    <t xml:space="preserve">      CUMULATIVE QUARTER</t>
  </si>
  <si>
    <t xml:space="preserve">     (c)</t>
  </si>
  <si>
    <t>KAF-SEAGROATT &amp; CAMPBELL BERHAD (207572-T)</t>
  </si>
  <si>
    <t xml:space="preserve">      (b)</t>
  </si>
  <si>
    <t>1.  (a)</t>
  </si>
  <si>
    <t>depreciation and amortisation,</t>
  </si>
  <si>
    <t>Depreciation and amortisation</t>
  </si>
  <si>
    <t>(f)</t>
  </si>
  <si>
    <t>(g)</t>
  </si>
  <si>
    <t>(h)</t>
  </si>
  <si>
    <t>(j)</t>
  </si>
  <si>
    <t>(i)</t>
  </si>
  <si>
    <t>CONSOLIDATED INCOME STATEMENT</t>
  </si>
  <si>
    <t>2. (a)</t>
  </si>
  <si>
    <t xml:space="preserve">       INDIVIDUAL QUARTER</t>
  </si>
  <si>
    <t xml:space="preserve">Net Current Assets </t>
  </si>
  <si>
    <t>Deferred Taxation</t>
  </si>
  <si>
    <t xml:space="preserve">ANNOUNCEMENT OF THE UNAUDITED CONSOLIDATED QUARTERLY FINANCIAL </t>
  </si>
  <si>
    <t>The Board of Directors is pleased to announce the unaudited consolidated quarterly financial statements for the financial</t>
  </si>
  <si>
    <t>31/03/01</t>
  </si>
  <si>
    <t>Revenue</t>
  </si>
  <si>
    <t>Profit before finance cost,</t>
  </si>
  <si>
    <t>Finance cost</t>
  </si>
  <si>
    <t>Profit before income tax,</t>
  </si>
  <si>
    <t>minority interests and</t>
  </si>
  <si>
    <t>Share of profits and losses of</t>
  </si>
  <si>
    <t xml:space="preserve">Profit before income tax, </t>
  </si>
  <si>
    <t>Income tax</t>
  </si>
  <si>
    <t>(k)</t>
  </si>
  <si>
    <t>Net profit from ordinary activities</t>
  </si>
  <si>
    <t>(i) Profit after income tax before</t>
  </si>
  <si>
    <t xml:space="preserve">     deducting minority interests</t>
  </si>
  <si>
    <t xml:space="preserve">  (m)</t>
  </si>
  <si>
    <t>Net profit attributable to</t>
  </si>
  <si>
    <t>members of the company</t>
  </si>
  <si>
    <t>Property, Plant And Equipment</t>
  </si>
  <si>
    <t>Investment Property</t>
  </si>
  <si>
    <t>Goodwill On Consolidation</t>
  </si>
  <si>
    <t>Purchased Goodwill</t>
  </si>
  <si>
    <t>Other Long Term Assets</t>
  </si>
  <si>
    <t>13.</t>
  </si>
  <si>
    <t>14.</t>
  </si>
  <si>
    <t>Other Long Term Liabilities</t>
  </si>
  <si>
    <t>15.</t>
  </si>
  <si>
    <t>16.</t>
  </si>
  <si>
    <t>Inventories</t>
  </si>
  <si>
    <t>Earnings per share based on</t>
  </si>
  <si>
    <t>2(m) above after deducting</t>
  </si>
  <si>
    <t>any provision for preference</t>
  </si>
  <si>
    <t>dividends, if any:</t>
  </si>
  <si>
    <t>(i) Basic (based on 60 million</t>
  </si>
  <si>
    <t>(ii) Fully diluted (based on 60</t>
  </si>
  <si>
    <t xml:space="preserve">     million ordinary shares)</t>
  </si>
  <si>
    <t xml:space="preserve">     (sen)</t>
  </si>
  <si>
    <t xml:space="preserve">     ordinary shares) (sen)</t>
  </si>
  <si>
    <t>Clients' and Dealers' Debit Balances</t>
  </si>
  <si>
    <t>Clients' and Dealers' Credit Balances</t>
  </si>
  <si>
    <t>Other income</t>
  </si>
  <si>
    <t>attributable to members of the</t>
  </si>
  <si>
    <t>company</t>
  </si>
  <si>
    <t>associate companies</t>
  </si>
  <si>
    <t>Investment in Associate Companies</t>
  </si>
  <si>
    <t>STATEMENTS FOR THE FINANCIAL QUARTER ENDED 30 SEPTEMBER 2001</t>
  </si>
  <si>
    <t>quarter ended 30 September 2001.</t>
  </si>
  <si>
    <t>30/09/01</t>
  </si>
  <si>
    <t>30/09/00</t>
  </si>
  <si>
    <t>(ii) Add minority interests</t>
  </si>
  <si>
    <t>Pre-acquisition profit</t>
  </si>
</sst>
</file>

<file path=xl/styles.xml><?xml version="1.0" encoding="utf-8"?>
<styleSheet xmlns="http://schemas.openxmlformats.org/spreadsheetml/2006/main">
  <numFmts count="20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00" fontId="9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02" fontId="9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6" fillId="0" borderId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 locked="0"/>
    </xf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08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99" fontId="9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31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4" fillId="0" borderId="0">
      <alignment horizontal="center"/>
      <protection locked="0"/>
    </xf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10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8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01" fontId="9" fillId="0" borderId="0" applyFont="0" applyFill="0" applyBorder="0" applyAlignment="0" applyProtection="0"/>
    <xf numFmtId="333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1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312" fontId="8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19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0" fillId="3" borderId="3" applyNumberFormat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288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5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0" borderId="4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4">
      <alignment/>
      <protection/>
    </xf>
    <xf numFmtId="0" fontId="12" fillId="0" borderId="0" applyProtection="0">
      <alignment/>
    </xf>
    <xf numFmtId="0" fontId="8" fillId="0" borderId="0">
      <alignment/>
      <protection/>
    </xf>
    <xf numFmtId="0" fontId="0" fillId="0" borderId="0">
      <alignment wrapText="1"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17" fillId="0" borderId="0" applyNumberFormat="0" applyFont="0" applyFill="0" applyBorder="0" applyAlignment="0" applyProtection="0"/>
    <xf numFmtId="288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1" fontId="23" fillId="0" borderId="0">
      <alignment/>
      <protection/>
    </xf>
    <xf numFmtId="0" fontId="0" fillId="0" borderId="0" applyBorder="0" applyProtection="0">
      <alignment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6" fillId="0" borderId="0">
      <alignment/>
      <protection/>
    </xf>
    <xf numFmtId="285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4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6" fillId="0" borderId="5" applyNumberFormat="0" applyBorder="0">
      <alignment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 quotePrefix="1">
      <alignment horizontal="center"/>
    </xf>
    <xf numFmtId="170" fontId="5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4" fillId="0" borderId="0" xfId="0" applyNumberFormat="1" applyFont="1" applyAlignment="1" quotePrefix="1">
      <alignment horizontal="right"/>
    </xf>
    <xf numFmtId="170" fontId="4" fillId="0" borderId="0" xfId="0" applyNumberFormat="1" applyFont="1" applyBorder="1" applyAlignment="1" quotePrefix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25" fillId="0" borderId="0" xfId="0" applyFont="1" applyAlignment="1" quotePrefix="1">
      <alignment horizontal="right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quotePrefix="1">
      <alignment horizontal="center"/>
    </xf>
    <xf numFmtId="170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170" fontId="5" fillId="0" borderId="0" xfId="0" applyNumberFormat="1" applyFont="1" applyBorder="1" applyAlignment="1" quotePrefix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7" fontId="2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Border="1" applyAlignment="1" quotePrefix="1">
      <alignment horizontal="center"/>
    </xf>
    <xf numFmtId="37" fontId="25" fillId="0" borderId="0" xfId="0" applyNumberFormat="1" applyFont="1" applyAlignment="1">
      <alignment/>
    </xf>
    <xf numFmtId="37" fontId="4" fillId="0" borderId="6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0" fillId="0" borderId="0" xfId="0" applyAlignment="1">
      <alignment horizontal="right"/>
    </xf>
    <xf numFmtId="17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4" fillId="0" borderId="4" xfId="0" applyNumberFormat="1" applyFont="1" applyBorder="1" applyAlignment="1" quotePrefix="1">
      <alignment horizontal="right"/>
    </xf>
    <xf numFmtId="170" fontId="4" fillId="0" borderId="4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 quotePrefix="1">
      <alignment horizontal="right"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7" fontId="25" fillId="0" borderId="0" xfId="0" applyNumberFormat="1" applyFont="1" applyAlignment="1" quotePrefix="1">
      <alignment horizontal="right"/>
    </xf>
    <xf numFmtId="185" fontId="4" fillId="0" borderId="6" xfId="0" applyNumberFormat="1" applyFont="1" applyBorder="1" applyAlignment="1" quotePrefix="1">
      <alignment horizontal="right"/>
    </xf>
    <xf numFmtId="164" fontId="4" fillId="0" borderId="7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</cellXfs>
  <cellStyles count="829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Data" xfId="325"/>
    <cellStyle name="Currency [0]_Data (2)" xfId="326"/>
    <cellStyle name="Currency [0]_Data_1" xfId="327"/>
    <cellStyle name="Currency [0]_detail" xfId="328"/>
    <cellStyle name="Currency [0]_detail_pldt" xfId="329"/>
    <cellStyle name="Currency [0]_E&amp;ONW1" xfId="330"/>
    <cellStyle name="Currency [0]_E&amp;ONW1_pldt" xfId="331"/>
    <cellStyle name="Currency [0]_E&amp;ONW2" xfId="332"/>
    <cellStyle name="Currency [0]_E&amp;ONW2_pldt" xfId="333"/>
    <cellStyle name="Currency [0]_E&amp;OOCPX" xfId="334"/>
    <cellStyle name="Currency [0]_E&amp;OOCPX_pldt" xfId="335"/>
    <cellStyle name="Currency [0]_F&amp;COCPX" xfId="336"/>
    <cellStyle name="Currency [0]_F&amp;COCPX_pldt" xfId="337"/>
    <cellStyle name="Currency [0]_FON95-03" xfId="338"/>
    <cellStyle name="Currency [0]_FON95-03_pldt" xfId="339"/>
    <cellStyle name="Currency [0]_Full Year FY96" xfId="340"/>
    <cellStyle name="Currency [0]_Full Year FY96_pldt" xfId="341"/>
    <cellStyle name="Currency [0]_GLHC" xfId="342"/>
    <cellStyle name="Currency [0]_GLHC_pldt" xfId="343"/>
    <cellStyle name="Currency [0]_Graph" xfId="344"/>
    <cellStyle name="Currency [0]_Graph (2)" xfId="345"/>
    <cellStyle name="Currency [0]_HC9503" xfId="346"/>
    <cellStyle name="Currency [0]_HC9503_pldt" xfId="347"/>
    <cellStyle name="Currency [0]_Inputs" xfId="348"/>
    <cellStyle name="Currency [0]_ITOCPX" xfId="349"/>
    <cellStyle name="Currency [0]_ITOCPX_pldt" xfId="350"/>
    <cellStyle name="Currency [0]_laroux" xfId="351"/>
    <cellStyle name="Currency [0]_laroux_1" xfId="352"/>
    <cellStyle name="Currency [0]_laroux_1_12~3SO2" xfId="353"/>
    <cellStyle name="Currency [0]_laroux_1_12~3SO2_pldt" xfId="354"/>
    <cellStyle name="Currency [0]_laroux_1_pldt" xfId="355"/>
    <cellStyle name="Currency [0]_laroux_1_pldt_1" xfId="356"/>
    <cellStyle name="Currency [0]_laroux_1_pldt_2" xfId="357"/>
    <cellStyle name="Currency [0]_laroux_12~3SO2" xfId="358"/>
    <cellStyle name="Currency [0]_laroux_12~3SO2_pldt" xfId="359"/>
    <cellStyle name="Currency [0]_laroux_2" xfId="360"/>
    <cellStyle name="Currency [0]_laroux_2_12~3SO2" xfId="361"/>
    <cellStyle name="Currency [0]_laroux_2_pldt" xfId="362"/>
    <cellStyle name="Currency [0]_laroux_2_pldt_1" xfId="363"/>
    <cellStyle name="Currency [0]_laroux_2_pldt_1_pldt" xfId="364"/>
    <cellStyle name="Currency [0]_laroux_2_pldt_pldt" xfId="365"/>
    <cellStyle name="Currency [0]_laroux_3" xfId="366"/>
    <cellStyle name="Currency [0]_laroux_3_12~3SO2" xfId="367"/>
    <cellStyle name="Currency [0]_laroux_3_pldt" xfId="368"/>
    <cellStyle name="Currency [0]_laroux_4" xfId="369"/>
    <cellStyle name="Currency [0]_laroux_5" xfId="370"/>
    <cellStyle name="Currency [0]_laroux_MATERAL2" xfId="371"/>
    <cellStyle name="Currency [0]_laroux_MATERAL2_pldt" xfId="372"/>
    <cellStyle name="Currency [0]_laroux_MATERAL2_pldt_1" xfId="373"/>
    <cellStyle name="Currency [0]_laroux_mud plant bolted" xfId="374"/>
    <cellStyle name="Currency [0]_laroux_mud plant bolted_pldt" xfId="375"/>
    <cellStyle name="Currency [0]_laroux_mud plant bolted_pldt_1" xfId="376"/>
    <cellStyle name="Currency [0]_laroux_pldt" xfId="377"/>
    <cellStyle name="Currency [0]_laroux_pldt_1" xfId="378"/>
    <cellStyle name="Currency [0]_laroux_pldt_1_pldt" xfId="379"/>
    <cellStyle name="Currency [0]_laroux_pldt_2" xfId="380"/>
    <cellStyle name="Currency [0]_MACRO1.XLM" xfId="381"/>
    <cellStyle name="Currency [0]_MACRO1.XLM_pldt" xfId="382"/>
    <cellStyle name="Currency [0]_MATERAL2" xfId="383"/>
    <cellStyle name="Currency [0]_MATERAL2_pldt" xfId="384"/>
    <cellStyle name="Currency [0]_MATERAL2_pldt_1" xfId="385"/>
    <cellStyle name="Currency [0]_MKGOCPX" xfId="386"/>
    <cellStyle name="Currency [0]_MKGOCPX_pldt" xfId="387"/>
    <cellStyle name="Currency [0]_MOBCPX" xfId="388"/>
    <cellStyle name="Currency [0]_MOBCPX_pldt" xfId="389"/>
    <cellStyle name="Currency [0]_mud plant bolted" xfId="390"/>
    <cellStyle name="Currency [0]_mud plant bolted_pldt" xfId="391"/>
    <cellStyle name="Currency [0]_mud plant bolted_pldt_1" xfId="392"/>
    <cellStyle name="Currency [0]_NAMNFI" xfId="393"/>
    <cellStyle name="Currency [0]_NAMNFI_pldt" xfId="394"/>
    <cellStyle name="Currency [0]_NAMOCF" xfId="395"/>
    <cellStyle name="Currency [0]_NAMOCF_pldt" xfId="396"/>
    <cellStyle name="Currency [0]_NFIWKS" xfId="397"/>
    <cellStyle name="Currency [0]_NFIWKS_pldt" xfId="398"/>
    <cellStyle name="Currency [0]_OSMOCPX" xfId="399"/>
    <cellStyle name="Currency [0]_OSMOCPX_pldt" xfId="400"/>
    <cellStyle name="Currency [0]_P&amp;L" xfId="401"/>
    <cellStyle name="Currency [0]_P&amp;L_pldt" xfId="402"/>
    <cellStyle name="Currency [0]_P9ASIA" xfId="403"/>
    <cellStyle name="Currency [0]_P9ASIA_pldt" xfId="404"/>
    <cellStyle name="Currency [0]_P9NOA" xfId="405"/>
    <cellStyle name="Currency [0]_P9NOA_pldt" xfId="406"/>
    <cellStyle name="Currency [0]_P9PRC" xfId="407"/>
    <cellStyle name="Currency [0]_P9PRC_pldt" xfId="408"/>
    <cellStyle name="Currency [0]_PERSONAL" xfId="409"/>
    <cellStyle name="Currency [0]_PERSONAL_pldt" xfId="410"/>
    <cellStyle name="Currency [0]_PGMKOCPX" xfId="411"/>
    <cellStyle name="Currency [0]_PGMKOCPX_pldt" xfId="412"/>
    <cellStyle name="Currency [0]_PGNW1" xfId="413"/>
    <cellStyle name="Currency [0]_PGNW1_pldt" xfId="414"/>
    <cellStyle name="Currency [0]_PGNW2" xfId="415"/>
    <cellStyle name="Currency [0]_PGNW2_pldt" xfId="416"/>
    <cellStyle name="Currency [0]_PGNWOCPX" xfId="417"/>
    <cellStyle name="Currency [0]_PGNWOCPX_pldt" xfId="418"/>
    <cellStyle name="Currency [0]_PLDT" xfId="419"/>
    <cellStyle name="Currency [0]_PLDT_1" xfId="420"/>
    <cellStyle name="Currency [0]_pldt_2" xfId="421"/>
    <cellStyle name="Currency [0]_pldt_2_pldt" xfId="422"/>
    <cellStyle name="Currency [0]_pldt_3" xfId="423"/>
    <cellStyle name="Currency [0]_pldt_4" xfId="424"/>
    <cellStyle name="Currency [0]_pldt_4_pldt" xfId="425"/>
    <cellStyle name="Currency [0]_pldt_5" xfId="426"/>
    <cellStyle name="Currency [0]_PRCBD" xfId="427"/>
    <cellStyle name="Currency [0]_PRCBD_pldt" xfId="428"/>
    <cellStyle name="Currency [0]_PREC0395" xfId="429"/>
    <cellStyle name="Currency [0]_PREC0395_pldt" xfId="430"/>
    <cellStyle name="Currency [0]_Q1 FY96" xfId="431"/>
    <cellStyle name="Currency [0]_Q1 FY96_pldt" xfId="432"/>
    <cellStyle name="Currency [0]_Q2 FY96" xfId="433"/>
    <cellStyle name="Currency [0]_Q2 FY96_pldt" xfId="434"/>
    <cellStyle name="Currency [0]_Q3 FY96" xfId="435"/>
    <cellStyle name="Currency [0]_Q3 FY96_pldt" xfId="436"/>
    <cellStyle name="Currency [0]_Q4 FY96" xfId="437"/>
    <cellStyle name="Currency [0]_Q4 FY96_pldt" xfId="438"/>
    <cellStyle name="Currency [0]_QTR94_95" xfId="439"/>
    <cellStyle name="Currency [0]_QTR94_95_pldt" xfId="440"/>
    <cellStyle name="Currency [0]_r1" xfId="441"/>
    <cellStyle name="Currency [0]_recap" xfId="442"/>
    <cellStyle name="Currency [0]_recap_pldt" xfId="443"/>
    <cellStyle name="Currency [0]_RECV &gt; STD" xfId="444"/>
    <cellStyle name="Currency [0]_RECV &gt; STD_1" xfId="445"/>
    <cellStyle name="Currency [0]_SATOCPX" xfId="446"/>
    <cellStyle name="Currency [0]_SATOCPX_pldt" xfId="447"/>
    <cellStyle name="Currency [0]_Sheet1" xfId="448"/>
    <cellStyle name="Currency [0]_Sheet1_laroux" xfId="449"/>
    <cellStyle name="Currency [0]_Sheet1_laroux_pldt" xfId="450"/>
    <cellStyle name="Currency [0]_Sheet1_pldt" xfId="451"/>
    <cellStyle name="Currency [0]_Sheet1_pldt_1" xfId="452"/>
    <cellStyle name="Currency [0]_Sheet1_pldt_1_pldt" xfId="453"/>
    <cellStyle name="Currency [0]_Sheet1_pldt_2" xfId="454"/>
    <cellStyle name="Currency [0]_Sheet1_pldt_3" xfId="455"/>
    <cellStyle name="Currency [0]_Sheet1_pldt_pldt" xfId="456"/>
    <cellStyle name="Currency [0]_Sheet4" xfId="457"/>
    <cellStyle name="Currency [0]_Sheet4_pldt" xfId="458"/>
    <cellStyle name="Currency [0]_STATS" xfId="459"/>
    <cellStyle name="Currency [0]_TBPL0795 (2)" xfId="460"/>
    <cellStyle name="Currency [0]_TBPL0795 (2)_1" xfId="461"/>
    <cellStyle name="Currency [0]_TBPL0795 (2)_1_pldt" xfId="462"/>
    <cellStyle name="Currency [0]_TBPL0795 (CHANGE 1) (2)" xfId="463"/>
    <cellStyle name="Currency [0]_TBPL0795 (CHANGE 1) (2)_pldt" xfId="464"/>
    <cellStyle name="Currency [0]_TBPL0895  (2)" xfId="465"/>
    <cellStyle name="Currency [0]_TMSNW1" xfId="466"/>
    <cellStyle name="Currency [0]_TMSNW1_pldt" xfId="467"/>
    <cellStyle name="Currency [0]_TMSNW2" xfId="468"/>
    <cellStyle name="Currency [0]_TMSNW2_pldt" xfId="469"/>
    <cellStyle name="Currency [0]_TMSOCPX" xfId="470"/>
    <cellStyle name="Currency [0]_TMSOCPX_pldt" xfId="471"/>
    <cellStyle name="Currency_12~3SO2" xfId="472"/>
    <cellStyle name="Currency_495ALL" xfId="473"/>
    <cellStyle name="Currency_5year" xfId="474"/>
    <cellStyle name="Currency_9505NFI" xfId="475"/>
    <cellStyle name="Currency_9505OCF" xfId="476"/>
    <cellStyle name="Currency_9505SUMM" xfId="477"/>
    <cellStyle name="Currency_9507CRBL" xfId="478"/>
    <cellStyle name="Currency_AGING" xfId="479"/>
    <cellStyle name="Currency_aplcredits" xfId="480"/>
    <cellStyle name="Currency_ASIANIF" xfId="481"/>
    <cellStyle name="Currency_ASIAOCF" xfId="482"/>
    <cellStyle name="Currency_BDANAL" xfId="483"/>
    <cellStyle name="Currency_CCOCPX" xfId="484"/>
    <cellStyle name="Currency_CCOCPX_pldt" xfId="485"/>
    <cellStyle name="Currency_Channel Table" xfId="486"/>
    <cellStyle name="Currency_Channel Table_pldt" xfId="487"/>
    <cellStyle name="Currency_Data" xfId="488"/>
    <cellStyle name="Currency_Data (2)" xfId="489"/>
    <cellStyle name="Currency_Data_1" xfId="490"/>
    <cellStyle name="Currency_detail" xfId="491"/>
    <cellStyle name="Currency_E&amp;ONW1" xfId="492"/>
    <cellStyle name="Currency_E&amp;ONW1_pldt" xfId="493"/>
    <cellStyle name="Currency_E&amp;ONW2" xfId="494"/>
    <cellStyle name="Currency_E&amp;ONW2_pldt" xfId="495"/>
    <cellStyle name="Currency_E&amp;OOCPX" xfId="496"/>
    <cellStyle name="Currency_E&amp;OOCPX_pldt" xfId="497"/>
    <cellStyle name="Currency_EMSAOI" xfId="498"/>
    <cellStyle name="Currency_F&amp;COCPX" xfId="499"/>
    <cellStyle name="Currency_F&amp;COCPX_pldt" xfId="500"/>
    <cellStyle name="Currency_FON95-03" xfId="501"/>
    <cellStyle name="Currency_Full Year FY96" xfId="502"/>
    <cellStyle name="Currency_Full Year FY96_pldt" xfId="503"/>
    <cellStyle name="Currency_GLHC" xfId="504"/>
    <cellStyle name="Currency_Graph" xfId="505"/>
    <cellStyle name="Currency_Graph (2)" xfId="506"/>
    <cellStyle name="Currency_HC9503" xfId="507"/>
    <cellStyle name="Currency_Inputs" xfId="508"/>
    <cellStyle name="Currency_ITOCPX" xfId="509"/>
    <cellStyle name="Currency_ITOCPX_pldt" xfId="510"/>
    <cellStyle name="Currency_laroux" xfId="511"/>
    <cellStyle name="Currency_laroux_1" xfId="512"/>
    <cellStyle name="Currency_laroux_1_12~3SO2" xfId="513"/>
    <cellStyle name="Currency_laroux_1_12~3SO2_pldt" xfId="514"/>
    <cellStyle name="Currency_laroux_1_pldt" xfId="515"/>
    <cellStyle name="Currency_laroux_1_pldt_1" xfId="516"/>
    <cellStyle name="Currency_laroux_1_pldt_2" xfId="517"/>
    <cellStyle name="Currency_laroux_12~3SO2" xfId="518"/>
    <cellStyle name="Currency_laroux_12~3SO2_pldt" xfId="519"/>
    <cellStyle name="Currency_laroux_2" xfId="520"/>
    <cellStyle name="Currency_laroux_2_12~3SO2" xfId="521"/>
    <cellStyle name="Currency_laroux_2_pldt" xfId="522"/>
    <cellStyle name="Currency_laroux_2_pldt_1" xfId="523"/>
    <cellStyle name="Currency_laroux_2_pldt_1_pldt" xfId="524"/>
    <cellStyle name="Currency_laroux_3" xfId="525"/>
    <cellStyle name="Currency_laroux_3_12~3SO2" xfId="526"/>
    <cellStyle name="Currency_laroux_3_pldt" xfId="527"/>
    <cellStyle name="Currency_laroux_4" xfId="528"/>
    <cellStyle name="Currency_laroux_5" xfId="529"/>
    <cellStyle name="Currency_laroux_pldt" xfId="530"/>
    <cellStyle name="Currency_laroux_pldt_1" xfId="531"/>
    <cellStyle name="Currency_laroux_pldt_1_pldt" xfId="532"/>
    <cellStyle name="Currency_laroux_pldt_2" xfId="533"/>
    <cellStyle name="Currency_MACRO1.XLM" xfId="534"/>
    <cellStyle name="Currency_MACRO1.XLM_pldt" xfId="535"/>
    <cellStyle name="Currency_MATERAL2" xfId="536"/>
    <cellStyle name="Currency_MATERAL2_pldt" xfId="537"/>
    <cellStyle name="Currency_MATERAL2_pldt_1" xfId="538"/>
    <cellStyle name="Currency_MKGOCPX" xfId="539"/>
    <cellStyle name="Currency_MKGOCPX_pldt" xfId="540"/>
    <cellStyle name="Currency_MOBCPX" xfId="541"/>
    <cellStyle name="Currency_MOBCPX_pldt" xfId="542"/>
    <cellStyle name="Currency_mud plant bolted" xfId="543"/>
    <cellStyle name="Currency_mud plant bolted_pldt" xfId="544"/>
    <cellStyle name="Currency_mud plant bolted_pldt_1" xfId="545"/>
    <cellStyle name="Currency_NAMNFI" xfId="546"/>
    <cellStyle name="Currency_NAMOCF" xfId="547"/>
    <cellStyle name="Currency_NFIWKS" xfId="548"/>
    <cellStyle name="Currency_OSMOCPX" xfId="549"/>
    <cellStyle name="Currency_OSMOCPX_pldt" xfId="550"/>
    <cellStyle name="Currency_P&amp;L" xfId="551"/>
    <cellStyle name="Currency_P&amp;L_pldt" xfId="552"/>
    <cellStyle name="Currency_P9ASIA" xfId="553"/>
    <cellStyle name="Currency_P9NOA" xfId="554"/>
    <cellStyle name="Currency_P9PRC" xfId="555"/>
    <cellStyle name="Currency_PERSONAL" xfId="556"/>
    <cellStyle name="Currency_PERSONAL_pldt" xfId="557"/>
    <cellStyle name="Currency_PGMKOCPX" xfId="558"/>
    <cellStyle name="Currency_PGMKOCPX_pldt" xfId="559"/>
    <cellStyle name="Currency_PGNW1" xfId="560"/>
    <cellStyle name="Currency_PGNW1_pldt" xfId="561"/>
    <cellStyle name="Currency_PGNW2" xfId="562"/>
    <cellStyle name="Currency_PGNW2_pldt" xfId="563"/>
    <cellStyle name="Currency_PGNWOCPX" xfId="564"/>
    <cellStyle name="Currency_PGNWOCPX_pldt" xfId="565"/>
    <cellStyle name="Currency_PLDT" xfId="566"/>
    <cellStyle name="Currency_PLDT_1" xfId="567"/>
    <cellStyle name="Currency_PLDT_2" xfId="568"/>
    <cellStyle name="Currency_pldt_2_pldt" xfId="569"/>
    <cellStyle name="Currency_pldt_3" xfId="570"/>
    <cellStyle name="Currency_pldt_4" xfId="571"/>
    <cellStyle name="Currency_pldt_4_pldt" xfId="572"/>
    <cellStyle name="Currency_pldt_5" xfId="573"/>
    <cellStyle name="Currency_PRCBD" xfId="574"/>
    <cellStyle name="Currency_PREC0395" xfId="575"/>
    <cellStyle name="Currency_Q1 FY96" xfId="576"/>
    <cellStyle name="Currency_Q1 FY96_pldt" xfId="577"/>
    <cellStyle name="Currency_Q2 FY96" xfId="578"/>
    <cellStyle name="Currency_Q2 FY96_pldt" xfId="579"/>
    <cellStyle name="Currency_Q3 FY96" xfId="580"/>
    <cellStyle name="Currency_Q3 FY96_pldt" xfId="581"/>
    <cellStyle name="Currency_Q4 FY96" xfId="582"/>
    <cellStyle name="Currency_Q4 FY96_pldt" xfId="583"/>
    <cellStyle name="Currency_QTR94_95" xfId="584"/>
    <cellStyle name="Currency_QTR94_95_pldt" xfId="585"/>
    <cellStyle name="Currency_r1" xfId="586"/>
    <cellStyle name="Currency_recap" xfId="587"/>
    <cellStyle name="Currency_RECV &gt; STD" xfId="588"/>
    <cellStyle name="Currency_RECV &gt; STD_1" xfId="589"/>
    <cellStyle name="Currency_SATOCPX" xfId="590"/>
    <cellStyle name="Currency_SATOCPX_pldt" xfId="591"/>
    <cellStyle name="Currency_Sheet1" xfId="592"/>
    <cellStyle name="Currency_Sheet1_laroux" xfId="593"/>
    <cellStyle name="Currency_Sheet1_laroux_pldt" xfId="594"/>
    <cellStyle name="Currency_Sheet1_pldt" xfId="595"/>
    <cellStyle name="Currency_Sheet1_pldt_1" xfId="596"/>
    <cellStyle name="Currency_Sheet1_pldt_1_pldt" xfId="597"/>
    <cellStyle name="Currency_Sheet1_pldt_2" xfId="598"/>
    <cellStyle name="Currency_Sheet1_pldt_3" xfId="599"/>
    <cellStyle name="Currency_Sheet1_pldt_pldt" xfId="600"/>
    <cellStyle name="Currency_Sheet4" xfId="601"/>
    <cellStyle name="Currency_Sheet4_pldt" xfId="602"/>
    <cellStyle name="Currency_STATS" xfId="603"/>
    <cellStyle name="Currency_TMSNW1" xfId="604"/>
    <cellStyle name="Currency_TMSNW1_pldt" xfId="605"/>
    <cellStyle name="Currency_TMSNW2" xfId="606"/>
    <cellStyle name="Currency_TMSNW2_pldt" xfId="607"/>
    <cellStyle name="Currency_TMSOCPX" xfId="608"/>
    <cellStyle name="Currency_TMSOCPX_pldt" xfId="609"/>
    <cellStyle name="Grey" xfId="610"/>
    <cellStyle name="Grey_DUS 2" xfId="611"/>
    <cellStyle name="Grey_pldt" xfId="612"/>
    <cellStyle name="Header1" xfId="613"/>
    <cellStyle name="Header2" xfId="614"/>
    <cellStyle name="Input [yellow]" xfId="615"/>
    <cellStyle name="Milliers [0]_AR1194" xfId="616"/>
    <cellStyle name="Milliers [0]_CASH1194" xfId="617"/>
    <cellStyle name="Milliers [0]_INTERC12" xfId="618"/>
    <cellStyle name="Milliers [0]_laroux" xfId="619"/>
    <cellStyle name="Milliers [0]_PREPAID" xfId="620"/>
    <cellStyle name="Milliers [0]_RPTREV12" xfId="621"/>
    <cellStyle name="Milliers [0]_SAMPLREV" xfId="622"/>
    <cellStyle name="Milliers [0]_SAMPLSHP" xfId="623"/>
    <cellStyle name="Milliers_AR1194" xfId="624"/>
    <cellStyle name="Milliers_CASH1194" xfId="625"/>
    <cellStyle name="Milliers_INTERC12" xfId="626"/>
    <cellStyle name="Milliers_laroux" xfId="627"/>
    <cellStyle name="Milliers_PREPAID" xfId="628"/>
    <cellStyle name="Milliers_RPTREV12" xfId="629"/>
    <cellStyle name="Milliers_SAMPLREV" xfId="630"/>
    <cellStyle name="Milliers_SAMPLSHP" xfId="631"/>
    <cellStyle name="Milliers_TBPL0195" xfId="632"/>
    <cellStyle name="Monétaire [0]_AR1194" xfId="633"/>
    <cellStyle name="Monétaire [0]_AR1194_pldt" xfId="634"/>
    <cellStyle name="Monétaire [0]_CASH1194" xfId="635"/>
    <cellStyle name="Monétaire [0]_CASH1194_pldt" xfId="636"/>
    <cellStyle name="Monétaire [0]_INTERC12" xfId="637"/>
    <cellStyle name="Monétaire [0]_INTERC12_pldt" xfId="638"/>
    <cellStyle name="Monétaire [0]_laroux" xfId="639"/>
    <cellStyle name="Monétaire [0]_PREPAID" xfId="640"/>
    <cellStyle name="Monétaire [0]_PREPAID_pldt" xfId="641"/>
    <cellStyle name="Monétaire [0]_RPTREV12" xfId="642"/>
    <cellStyle name="Monétaire [0]_RPTREV12_pldt" xfId="643"/>
    <cellStyle name="Monétaire [0]_SAMPLREV" xfId="644"/>
    <cellStyle name="Monétaire [0]_SAMPLREV_pldt" xfId="645"/>
    <cellStyle name="Monétaire [0]_SAMPLSHP" xfId="646"/>
    <cellStyle name="Monétaire [0]_SAMPLSHP_pldt" xfId="647"/>
    <cellStyle name="Monétaire_AR1194" xfId="648"/>
    <cellStyle name="Monétaire_CASH1194" xfId="649"/>
    <cellStyle name="Monétaire_INTERC12" xfId="650"/>
    <cellStyle name="Monétaire_laroux" xfId="651"/>
    <cellStyle name="Monétaire_PREPAID" xfId="652"/>
    <cellStyle name="Monétaire_RPTREV12" xfId="653"/>
    <cellStyle name="Monétaire_SAMPLREV" xfId="654"/>
    <cellStyle name="Monétaire_SAMPLSHP" xfId="655"/>
    <cellStyle name="Monétaire_TBPL0195" xfId="656"/>
    <cellStyle name="Normal - Style1" xfId="657"/>
    <cellStyle name="Normal_12~3SO2" xfId="658"/>
    <cellStyle name="Normal_495ALL" xfId="659"/>
    <cellStyle name="Normal_5year" xfId="660"/>
    <cellStyle name="Normal_9505NFI" xfId="661"/>
    <cellStyle name="Normal_9505OCF" xfId="662"/>
    <cellStyle name="Normal_9505SUMM" xfId="663"/>
    <cellStyle name="Normal_9507CRBL" xfId="664"/>
    <cellStyle name="Normal_aplcredits" xfId="665"/>
    <cellStyle name="Normal_AR1194" xfId="666"/>
    <cellStyle name="Normal_ASIANIF" xfId="667"/>
    <cellStyle name="Normal_ASIAOCF" xfId="668"/>
    <cellStyle name="Normal_BDANAL" xfId="669"/>
    <cellStyle name="Normal_Bid" xfId="670"/>
    <cellStyle name="Normal_Capex" xfId="671"/>
    <cellStyle name="Normal_Capex per line" xfId="672"/>
    <cellStyle name="Normal_Capex%rev" xfId="673"/>
    <cellStyle name="Normal_CASH1194" xfId="674"/>
    <cellStyle name="Normal_C-Cap intensity" xfId="675"/>
    <cellStyle name="Normal_C-Capex%rev" xfId="676"/>
    <cellStyle name="Normal_CCOCPX" xfId="677"/>
    <cellStyle name="Normal_Certs Q2" xfId="678"/>
    <cellStyle name="Normal_Certs Q2 (2)" xfId="679"/>
    <cellStyle name="Normal_Channel Table" xfId="680"/>
    <cellStyle name="Normal_Channel Table_1" xfId="681"/>
    <cellStyle name="Normal_Channel Table_1_Macro2" xfId="682"/>
    <cellStyle name="Normal_Channel Table_1_Module1" xfId="683"/>
    <cellStyle name="Normal_Channel Table_2" xfId="684"/>
    <cellStyle name="Normal_Channel Table_Channel Table" xfId="685"/>
    <cellStyle name="Normal_Channel Table_Macro2" xfId="686"/>
    <cellStyle name="Normal_Channel Table_Module1" xfId="687"/>
    <cellStyle name="Normal_CHINA" xfId="688"/>
    <cellStyle name="Normal_Cht-Capex per line" xfId="689"/>
    <cellStyle name="Normal_Cht-Cum Real Opr Cf" xfId="690"/>
    <cellStyle name="Normal_Cht-Dep%Rev" xfId="691"/>
    <cellStyle name="Normal_Cht-Real Opr Cf" xfId="692"/>
    <cellStyle name="Normal_Cht-Rev dist" xfId="693"/>
    <cellStyle name="Normal_Cht-Rev p line" xfId="694"/>
    <cellStyle name="Normal_Cht-Rev per Staff" xfId="695"/>
    <cellStyle name="Normal_Cht-Staff cost%revenue" xfId="696"/>
    <cellStyle name="Normal_C-Line per Staff" xfId="697"/>
    <cellStyle name="Normal_C-lines distribution" xfId="698"/>
    <cellStyle name="Normal_C-Orig PLDT lines" xfId="699"/>
    <cellStyle name="Normal_Cost Summ" xfId="700"/>
    <cellStyle name="Normal_Co-wide Monthly" xfId="701"/>
    <cellStyle name="Normal_C-Ret on Rev" xfId="702"/>
    <cellStyle name="Normal_C-ROACE" xfId="703"/>
    <cellStyle name="Normal_CROCF" xfId="704"/>
    <cellStyle name="Normal_Cum Real Opr Cf" xfId="705"/>
    <cellStyle name="Normal_Demand Fcst." xfId="706"/>
    <cellStyle name="Normal_Dep%Rev" xfId="707"/>
    <cellStyle name="Normal_detail" xfId="708"/>
    <cellStyle name="Normal_E&amp;ONW1" xfId="709"/>
    <cellStyle name="Normal_E&amp;ONW2" xfId="710"/>
    <cellStyle name="Normal_E&amp;OOCPX" xfId="711"/>
    <cellStyle name="Normal_EMSAOI" xfId="712"/>
    <cellStyle name="Normal_EPS" xfId="713"/>
    <cellStyle name="Normal_F&amp;COCPX" xfId="714"/>
    <cellStyle name="Normal_Focus goals" xfId="715"/>
    <cellStyle name="Normal_FON95-03" xfId="716"/>
    <cellStyle name="Normal_Full Year FY96" xfId="717"/>
    <cellStyle name="Normal_GLHC" xfId="718"/>
    <cellStyle name="Normal_HC9503" xfId="719"/>
    <cellStyle name="Normal_Inputs" xfId="720"/>
    <cellStyle name="Normal_INTERC12" xfId="721"/>
    <cellStyle name="Normal_INV-FOOTNOTE" xfId="722"/>
    <cellStyle name="Normal_IRR" xfId="723"/>
    <cellStyle name="Normal_ITOCPX" xfId="724"/>
    <cellStyle name="Normal_laroux" xfId="725"/>
    <cellStyle name="Normal_laroux_1" xfId="726"/>
    <cellStyle name="Normal_laroux_1_12~3SO2" xfId="727"/>
    <cellStyle name="Normal_laroux_1_pldt" xfId="728"/>
    <cellStyle name="Normal_laroux_1_pldt_1" xfId="729"/>
    <cellStyle name="Normal_laroux_1_pldt_2" xfId="730"/>
    <cellStyle name="Normal_laroux_12~3SO2" xfId="731"/>
    <cellStyle name="Normal_laroux_2" xfId="732"/>
    <cellStyle name="Normal_laroux_2_pldt" xfId="733"/>
    <cellStyle name="Normal_laroux_2_pldt_1" xfId="734"/>
    <cellStyle name="Normal_laroux_2_pldt_2" xfId="735"/>
    <cellStyle name="Normal_laroux_3" xfId="736"/>
    <cellStyle name="Normal_laroux_3_pldt" xfId="737"/>
    <cellStyle name="Normal_laroux_3_pldt_1" xfId="738"/>
    <cellStyle name="Normal_laroux_4" xfId="739"/>
    <cellStyle name="Normal_laroux_4_pldt" xfId="740"/>
    <cellStyle name="Normal_laroux_4_pldt_1" xfId="741"/>
    <cellStyle name="Normal_laroux_5" xfId="742"/>
    <cellStyle name="Normal_laroux_5_pldt" xfId="743"/>
    <cellStyle name="Normal_laroux_6" xfId="744"/>
    <cellStyle name="Normal_laroux_6_pldt" xfId="745"/>
    <cellStyle name="Normal_laroux_7" xfId="746"/>
    <cellStyle name="Normal_laroux_7_pldt" xfId="747"/>
    <cellStyle name="Normal_laroux_8" xfId="748"/>
    <cellStyle name="Normal_laroux_8_pldt" xfId="749"/>
    <cellStyle name="Normal_laroux_9" xfId="750"/>
    <cellStyle name="Normal_laroux_pldt" xfId="751"/>
    <cellStyle name="Normal_laroux_pldt_1" xfId="752"/>
    <cellStyle name="Normal_Line Inst." xfId="753"/>
    <cellStyle name="Normal_MACRO1.XLM" xfId="754"/>
    <cellStyle name="Normal_Macro2" xfId="755"/>
    <cellStyle name="Normal_MATERAL2" xfId="756"/>
    <cellStyle name="Normal_MKGOCPX" xfId="757"/>
    <cellStyle name="Normal_Mkt Shr" xfId="758"/>
    <cellStyle name="Normal_MOBCPX" xfId="759"/>
    <cellStyle name="Normal_Module1" xfId="760"/>
    <cellStyle name="Normal_Module1_1" xfId="761"/>
    <cellStyle name="Normal_Module5" xfId="762"/>
    <cellStyle name="Normal_mud plant bolted" xfId="763"/>
    <cellStyle name="Normal_NAMNFI" xfId="764"/>
    <cellStyle name="Normal_NAMOCF" xfId="765"/>
    <cellStyle name="Normal_NCR-C&amp;W Val" xfId="766"/>
    <cellStyle name="Normal_NCR-Cap intensity" xfId="767"/>
    <cellStyle name="Normal_NCR-Line per Staff" xfId="768"/>
    <cellStyle name="Normal_NCR-Rev dist" xfId="769"/>
    <cellStyle name="Normal_NFIWKS" xfId="770"/>
    <cellStyle name="Normal_Op Cost Break" xfId="771"/>
    <cellStyle name="Normal_OSMOCPX" xfId="772"/>
    <cellStyle name="Normal_P&amp;L" xfId="773"/>
    <cellStyle name="Normal_P9ASIA" xfId="774"/>
    <cellStyle name="Normal_P9NOA" xfId="775"/>
    <cellStyle name="Normal_P9PRC" xfId="776"/>
    <cellStyle name="Normal_PGMKOCPX" xfId="777"/>
    <cellStyle name="Normal_PGNW1" xfId="778"/>
    <cellStyle name="Normal_PGNW2" xfId="779"/>
    <cellStyle name="Normal_PGNWOCPX" xfId="780"/>
    <cellStyle name="Normal_PLDT" xfId="781"/>
    <cellStyle name="Normal_PLDT_1" xfId="782"/>
    <cellStyle name="Normal_PLDT_2" xfId="783"/>
    <cellStyle name="Normal_pldt_2_pldt" xfId="784"/>
    <cellStyle name="Normal_PLDT_3" xfId="785"/>
    <cellStyle name="Normal_pldt_3_pldt" xfId="786"/>
    <cellStyle name="Normal_PLDT_4" xfId="787"/>
    <cellStyle name="Normal_pldt_4_pldt" xfId="788"/>
    <cellStyle name="Normal_pldt_5" xfId="789"/>
    <cellStyle name="Normal_pldt_6" xfId="790"/>
    <cellStyle name="Normal_pldt_7" xfId="791"/>
    <cellStyle name="Normal_pldt_8" xfId="792"/>
    <cellStyle name="Normal_pldt_9" xfId="793"/>
    <cellStyle name="Normal_pldt_A" xfId="794"/>
    <cellStyle name="Normal_pldt_pldt" xfId="795"/>
    <cellStyle name="Normal_PRCBD" xfId="796"/>
    <cellStyle name="Normal_PREC0395" xfId="797"/>
    <cellStyle name="Normal_PREPAID" xfId="798"/>
    <cellStyle name="Normal_PROD SALES" xfId="799"/>
    <cellStyle name="Normal_PROD SALES by Region Pg 2" xfId="800"/>
    <cellStyle name="Normal_PRODUCT" xfId="801"/>
    <cellStyle name="Normal_Q1 FY96" xfId="802"/>
    <cellStyle name="Normal_Q2 FY96" xfId="803"/>
    <cellStyle name="Normal_Q3 FY96" xfId="804"/>
    <cellStyle name="Normal_Q4 FY96" xfId="805"/>
    <cellStyle name="Normal_QTR94_95" xfId="806"/>
    <cellStyle name="Normal_r1" xfId="807"/>
    <cellStyle name="Normal_Real Opr Cf" xfId="808"/>
    <cellStyle name="Normal_Real Rev per Staff (1)" xfId="809"/>
    <cellStyle name="Normal_Real Rev per Staff (2)" xfId="810"/>
    <cellStyle name="Normal_recap" xfId="811"/>
    <cellStyle name="Normal_Reg-By Timeframe" xfId="812"/>
    <cellStyle name="Normal_Region 2-C&amp;W" xfId="813"/>
    <cellStyle name="Normal_Req Summ" xfId="814"/>
    <cellStyle name="Normal_Return on Rev" xfId="815"/>
    <cellStyle name="Normal_Rev p line" xfId="816"/>
    <cellStyle name="Normal_ROACE" xfId="817"/>
    <cellStyle name="Normal_ROCF (Tot)" xfId="818"/>
    <cellStyle name="Normal_RPTREV12" xfId="819"/>
    <cellStyle name="Normal_SAMPLREV" xfId="820"/>
    <cellStyle name="Normal_SAMPLSHP" xfId="821"/>
    <cellStyle name="Normal_SATOCPX" xfId="822"/>
    <cellStyle name="Normal_Sheet1" xfId="823"/>
    <cellStyle name="Normal_Sheet1 (2)" xfId="824"/>
    <cellStyle name="Normal_Sheet1_laroux" xfId="825"/>
    <cellStyle name="Normal_Sheet1_PERSONAL" xfId="826"/>
    <cellStyle name="Normal_Sheet1_pldt" xfId="827"/>
    <cellStyle name="Normal_Sheet1_pldt_1" xfId="828"/>
    <cellStyle name="Normal_Sheet4" xfId="829"/>
    <cellStyle name="Normal_Staff cost%rev" xfId="830"/>
    <cellStyle name="Normal_Summary" xfId="831"/>
    <cellStyle name="Normal_TBPL0195" xfId="832"/>
    <cellStyle name="Normal_TMSNW1" xfId="833"/>
    <cellStyle name="Normal_TMSNW2" xfId="834"/>
    <cellStyle name="Normal_TMSOCPX" xfId="835"/>
    <cellStyle name="Normal_Total-Rev dist." xfId="836"/>
    <cellStyle name="Percent" xfId="837"/>
    <cellStyle name="Percent [2]" xfId="838"/>
    <cellStyle name="Percent_12~3SO2" xfId="839"/>
    <cellStyle name="Percent_laroux" xfId="840"/>
    <cellStyle name="Percent_PERSONAL" xfId="841"/>
    <cellStyle name="PERCENTAGE" xfId="8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9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7.57421875" style="3" customWidth="1"/>
    <col min="3" max="3" width="17.7109375" style="1" customWidth="1"/>
    <col min="4" max="4" width="15.7109375" style="1" customWidth="1"/>
    <col min="5" max="5" width="8.7109375" style="58" customWidth="1"/>
    <col min="6" max="6" width="4.140625" style="1" customWidth="1"/>
    <col min="7" max="7" width="8.7109375" style="1" customWidth="1"/>
    <col min="8" max="8" width="6.7109375" style="1" customWidth="1"/>
    <col min="9" max="9" width="8.7109375" style="3" customWidth="1"/>
    <col min="10" max="10" width="4.140625" style="1" customWidth="1"/>
    <col min="11" max="11" width="8.7109375" style="37" customWidth="1"/>
    <col min="12" max="12" width="4.7109375" style="1" customWidth="1"/>
    <col min="13" max="13" width="9.7109375" style="37" customWidth="1"/>
    <col min="14" max="14" width="4.28125" style="0" customWidth="1"/>
    <col min="15" max="15" width="9.7109375" style="0" customWidth="1"/>
    <col min="16" max="16" width="17.7109375" style="0" customWidth="1"/>
    <col min="17" max="17" width="8.7109375" style="0" customWidth="1"/>
    <col min="18" max="18" width="4.140625" style="0" customWidth="1"/>
    <col min="19" max="19" width="8.7109375" style="0" customWidth="1"/>
    <col min="20" max="20" width="6.7109375" style="0" customWidth="1"/>
    <col min="21" max="21" width="8.7109375" style="0" customWidth="1"/>
    <col min="22" max="22" width="4.140625" style="0" customWidth="1"/>
    <col min="23" max="24" width="8.7109375" style="0" customWidth="1"/>
    <col min="25" max="25" width="7.7109375" style="0" customWidth="1"/>
    <col min="26" max="26" width="8.7109375" style="0" customWidth="1"/>
    <col min="27" max="27" width="2.00390625" style="0" customWidth="1"/>
    <col min="28" max="28" width="8.00390625" style="0" customWidth="1"/>
    <col min="29" max="29" width="1.7109375" style="0" customWidth="1"/>
    <col min="30" max="30" width="2.140625" style="0" customWidth="1"/>
  </cols>
  <sheetData>
    <row r="1" spans="10:12" ht="12.75">
      <c r="J1" s="89"/>
      <c r="K1" s="90"/>
      <c r="L1" s="90"/>
    </row>
    <row r="2" spans="2:12" ht="12.75">
      <c r="B2" s="88" t="s">
        <v>71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30" ht="12.75">
      <c r="B3" s="88" t="s">
        <v>86</v>
      </c>
      <c r="C3" s="88"/>
      <c r="D3" s="88"/>
      <c r="E3" s="88"/>
      <c r="F3" s="88"/>
      <c r="G3" s="88"/>
      <c r="H3" s="88"/>
      <c r="I3" s="88"/>
      <c r="J3" s="88"/>
      <c r="K3" s="88"/>
      <c r="L3" s="88"/>
      <c r="N3" s="1"/>
      <c r="O3" s="1"/>
      <c r="P3" s="1"/>
      <c r="Q3" s="56"/>
      <c r="R3" s="56"/>
      <c r="S3" s="56"/>
      <c r="T3" s="36"/>
      <c r="U3" s="70"/>
      <c r="V3" s="45"/>
      <c r="W3" s="45"/>
      <c r="X3" s="45"/>
      <c r="Y3" s="45"/>
      <c r="Z3" s="46"/>
      <c r="AA3" s="46"/>
      <c r="AC3" s="46"/>
      <c r="AD3" s="46"/>
    </row>
    <row r="4" spans="2:30" ht="12.75">
      <c r="B4" s="88" t="s">
        <v>131</v>
      </c>
      <c r="C4" s="88"/>
      <c r="D4" s="88"/>
      <c r="E4" s="88"/>
      <c r="F4" s="88"/>
      <c r="G4" s="88"/>
      <c r="H4" s="88"/>
      <c r="I4" s="88"/>
      <c r="J4" s="88"/>
      <c r="K4" s="88"/>
      <c r="L4" s="88"/>
      <c r="N4" s="1"/>
      <c r="O4" s="1"/>
      <c r="P4" s="1"/>
      <c r="Q4" s="44"/>
      <c r="R4" s="7"/>
      <c r="S4" s="7"/>
      <c r="T4" s="7"/>
      <c r="U4" s="7"/>
      <c r="V4" s="9"/>
      <c r="W4" s="7"/>
      <c r="X4" s="7"/>
      <c r="Y4" s="7"/>
      <c r="Z4" s="7"/>
      <c r="AB4" s="47"/>
      <c r="AC4" s="47"/>
      <c r="AD4" s="7"/>
    </row>
    <row r="5" spans="4:30" ht="12.75">
      <c r="D5" s="9"/>
      <c r="E5" s="36"/>
      <c r="F5" s="9"/>
      <c r="G5" s="9"/>
      <c r="H5" s="9"/>
      <c r="I5" s="7"/>
      <c r="J5" s="9"/>
      <c r="K5" s="36"/>
      <c r="L5" s="9"/>
      <c r="N5" s="1"/>
      <c r="O5" s="1"/>
      <c r="P5" s="1"/>
      <c r="Q5" s="44"/>
      <c r="R5" s="7"/>
      <c r="S5" s="7"/>
      <c r="T5" s="7"/>
      <c r="U5" s="7"/>
      <c r="V5" s="9"/>
      <c r="W5" s="7"/>
      <c r="X5" s="7"/>
      <c r="Y5" s="7"/>
      <c r="Z5" s="7"/>
      <c r="AB5" s="47"/>
      <c r="AC5" s="47"/>
      <c r="AD5" s="7"/>
    </row>
    <row r="6" spans="2:30" ht="12.75">
      <c r="B6" s="5" t="s">
        <v>87</v>
      </c>
      <c r="C6" s="5"/>
      <c r="D6" s="5"/>
      <c r="E6" s="75"/>
      <c r="F6" s="5"/>
      <c r="G6" s="5"/>
      <c r="H6" s="5"/>
      <c r="I6" s="5"/>
      <c r="J6" s="5"/>
      <c r="K6" s="75"/>
      <c r="L6" s="5"/>
      <c r="N6" s="1"/>
      <c r="O6" s="1"/>
      <c r="P6" s="1"/>
      <c r="Q6" s="56" t="s">
        <v>83</v>
      </c>
      <c r="R6" s="56"/>
      <c r="S6" s="56"/>
      <c r="T6" s="36"/>
      <c r="U6" s="70" t="s">
        <v>69</v>
      </c>
      <c r="V6" s="45"/>
      <c r="W6" s="45"/>
      <c r="X6" s="45"/>
      <c r="Y6" s="7"/>
      <c r="Z6" s="7"/>
      <c r="AB6" s="47"/>
      <c r="AC6" s="47"/>
      <c r="AD6" s="7"/>
    </row>
    <row r="7" spans="2:30" ht="12.75">
      <c r="B7" s="5" t="s">
        <v>132</v>
      </c>
      <c r="C7" s="71"/>
      <c r="D7" s="5"/>
      <c r="E7" s="75"/>
      <c r="F7" s="5"/>
      <c r="G7" s="5"/>
      <c r="H7" s="5"/>
      <c r="I7" s="5"/>
      <c r="J7" s="5"/>
      <c r="K7" s="75"/>
      <c r="L7" s="5"/>
      <c r="N7" s="1"/>
      <c r="O7" s="1"/>
      <c r="P7" s="1"/>
      <c r="Q7" s="44" t="s">
        <v>19</v>
      </c>
      <c r="R7" s="7"/>
      <c r="S7" s="7" t="s">
        <v>17</v>
      </c>
      <c r="T7" s="7"/>
      <c r="U7" s="7" t="s">
        <v>19</v>
      </c>
      <c r="V7" s="9"/>
      <c r="W7" s="7" t="s">
        <v>17</v>
      </c>
      <c r="X7" s="7"/>
      <c r="Y7" s="7"/>
      <c r="Z7" s="7"/>
      <c r="AB7" s="47"/>
      <c r="AC7" s="47"/>
      <c r="AD7" s="7"/>
    </row>
    <row r="8" spans="2:30" ht="12.75">
      <c r="B8" s="5"/>
      <c r="C8" s="5"/>
      <c r="D8" s="5"/>
      <c r="E8" s="75"/>
      <c r="F8" s="5"/>
      <c r="G8" s="5"/>
      <c r="H8" s="5"/>
      <c r="I8" s="5"/>
      <c r="J8" s="5"/>
      <c r="K8" s="75"/>
      <c r="L8" s="5"/>
      <c r="N8" s="1"/>
      <c r="O8" s="1"/>
      <c r="P8" s="1"/>
      <c r="Q8" s="44" t="s">
        <v>14</v>
      </c>
      <c r="R8" s="7"/>
      <c r="S8" s="7" t="s">
        <v>18</v>
      </c>
      <c r="T8" s="7"/>
      <c r="U8" s="7" t="s">
        <v>14</v>
      </c>
      <c r="V8" s="9"/>
      <c r="W8" s="7" t="s">
        <v>18</v>
      </c>
      <c r="X8" s="7"/>
      <c r="Y8" s="7"/>
      <c r="Z8" s="7"/>
      <c r="AB8" s="47"/>
      <c r="AC8" s="47"/>
      <c r="AD8" s="7"/>
    </row>
    <row r="9" spans="2:30" ht="12.75">
      <c r="B9" s="71" t="s">
        <v>81</v>
      </c>
      <c r="C9" s="71"/>
      <c r="D9" s="71"/>
      <c r="E9" s="75"/>
      <c r="F9" s="5"/>
      <c r="G9" s="5"/>
      <c r="H9" s="5"/>
      <c r="I9" s="5"/>
      <c r="J9" s="5"/>
      <c r="K9" s="75"/>
      <c r="L9" s="5"/>
      <c r="N9" s="1"/>
      <c r="O9" s="1"/>
      <c r="P9" s="1"/>
      <c r="Q9" s="36" t="s">
        <v>15</v>
      </c>
      <c r="R9" s="76"/>
      <c r="S9" s="76" t="s">
        <v>15</v>
      </c>
      <c r="T9" s="76"/>
      <c r="U9" s="36" t="s">
        <v>20</v>
      </c>
      <c r="V9" s="36"/>
      <c r="W9" s="36" t="s">
        <v>21</v>
      </c>
      <c r="X9" s="69"/>
      <c r="Z9" s="7"/>
      <c r="AB9" s="47"/>
      <c r="AC9" s="47"/>
      <c r="AD9" s="7"/>
    </row>
    <row r="10" spans="2:30" ht="12.75">
      <c r="B10" s="5"/>
      <c r="C10" s="71"/>
      <c r="D10" s="5"/>
      <c r="E10" s="75"/>
      <c r="F10" s="5"/>
      <c r="G10" s="5"/>
      <c r="H10" s="5"/>
      <c r="I10" s="5"/>
      <c r="J10" s="5"/>
      <c r="K10" s="75"/>
      <c r="L10" s="5"/>
      <c r="N10" s="1"/>
      <c r="O10" s="1"/>
      <c r="P10" s="1"/>
      <c r="Q10" s="85" t="s">
        <v>133</v>
      </c>
      <c r="R10" s="7"/>
      <c r="S10" s="85" t="s">
        <v>134</v>
      </c>
      <c r="T10" s="76"/>
      <c r="U10" s="85" t="s">
        <v>133</v>
      </c>
      <c r="V10" s="7"/>
      <c r="W10" s="85" t="s">
        <v>134</v>
      </c>
      <c r="X10" s="7"/>
      <c r="Y10" s="7"/>
      <c r="Z10" s="7"/>
      <c r="AB10" s="47"/>
      <c r="AC10" s="47"/>
      <c r="AD10" s="7"/>
    </row>
    <row r="11" spans="2:23" ht="12.75">
      <c r="B11" s="7"/>
      <c r="C11" s="3"/>
      <c r="E11" s="71" t="s">
        <v>68</v>
      </c>
      <c r="F11" s="7"/>
      <c r="G11" s="7"/>
      <c r="H11" s="7"/>
      <c r="I11" s="72" t="s">
        <v>69</v>
      </c>
      <c r="J11" s="72"/>
      <c r="K11" s="7"/>
      <c r="L11" s="7"/>
      <c r="M11" s="36"/>
      <c r="N11" s="1"/>
      <c r="O11" s="1"/>
      <c r="P11" s="1"/>
      <c r="Q11" s="36" t="s">
        <v>16</v>
      </c>
      <c r="R11" s="7"/>
      <c r="S11" s="76" t="s">
        <v>16</v>
      </c>
      <c r="T11" s="76"/>
      <c r="U11" s="36" t="s">
        <v>16</v>
      </c>
      <c r="V11" s="36"/>
      <c r="W11" s="36" t="s">
        <v>16</v>
      </c>
    </row>
    <row r="12" spans="3:30" ht="12.75">
      <c r="C12" s="3"/>
      <c r="D12" s="3"/>
      <c r="E12" s="44" t="s">
        <v>13</v>
      </c>
      <c r="F12" s="3"/>
      <c r="G12" s="7" t="s">
        <v>17</v>
      </c>
      <c r="H12" s="7"/>
      <c r="I12" s="44" t="s">
        <v>19</v>
      </c>
      <c r="J12" s="44"/>
      <c r="K12" s="44" t="s">
        <v>17</v>
      </c>
      <c r="L12" s="44"/>
      <c r="M12" s="44"/>
      <c r="Y12" s="48"/>
      <c r="Z12" s="48"/>
      <c r="AB12" s="6"/>
      <c r="AC12" s="6"/>
      <c r="AD12" s="48"/>
    </row>
    <row r="13" spans="3:30" ht="12.75">
      <c r="C13" s="3"/>
      <c r="D13" s="5"/>
      <c r="E13" s="44" t="s">
        <v>14</v>
      </c>
      <c r="F13" s="10"/>
      <c r="G13" s="7" t="s">
        <v>18</v>
      </c>
      <c r="H13" s="7"/>
      <c r="I13" s="44" t="s">
        <v>14</v>
      </c>
      <c r="J13" s="44"/>
      <c r="K13" s="44" t="s">
        <v>18</v>
      </c>
      <c r="L13" s="44"/>
      <c r="M13" s="44"/>
      <c r="Y13" s="48"/>
      <c r="Z13" s="48"/>
      <c r="AB13" s="6"/>
      <c r="AC13" s="6"/>
      <c r="AD13" s="48"/>
    </row>
    <row r="14" spans="4:30" ht="12.75">
      <c r="D14" s="5"/>
      <c r="E14" s="36" t="s">
        <v>15</v>
      </c>
      <c r="F14" s="7"/>
      <c r="G14" s="76" t="s">
        <v>15</v>
      </c>
      <c r="H14" s="7"/>
      <c r="I14" s="36" t="s">
        <v>20</v>
      </c>
      <c r="J14" s="44"/>
      <c r="K14" s="36" t="s">
        <v>21</v>
      </c>
      <c r="L14" s="44"/>
      <c r="M14" s="44"/>
      <c r="N14" s="2" t="s">
        <v>33</v>
      </c>
      <c r="O14" s="2" t="s">
        <v>67</v>
      </c>
      <c r="P14" s="1"/>
      <c r="Q14" s="48" t="s">
        <v>22</v>
      </c>
      <c r="R14" s="1"/>
      <c r="S14" s="48" t="s">
        <v>22</v>
      </c>
      <c r="T14" s="42"/>
      <c r="U14" s="48" t="s">
        <v>22</v>
      </c>
      <c r="V14" s="3"/>
      <c r="W14" s="48" t="s">
        <v>22</v>
      </c>
      <c r="X14" s="48"/>
      <c r="Y14" s="48"/>
      <c r="Z14" s="48"/>
      <c r="AB14" s="6"/>
      <c r="AC14" s="6"/>
      <c r="AD14" s="48"/>
    </row>
    <row r="15" spans="5:30" ht="12.75">
      <c r="E15" s="85" t="s">
        <v>133</v>
      </c>
      <c r="F15" s="7"/>
      <c r="G15" s="85" t="s">
        <v>134</v>
      </c>
      <c r="H15" s="76"/>
      <c r="I15" s="85" t="s">
        <v>133</v>
      </c>
      <c r="J15" s="7"/>
      <c r="K15" s="85" t="s">
        <v>134</v>
      </c>
      <c r="L15" s="36"/>
      <c r="M15" s="44"/>
      <c r="N15" s="2"/>
      <c r="O15" s="2"/>
      <c r="P15" s="1"/>
      <c r="Q15" s="48"/>
      <c r="R15" s="1"/>
      <c r="S15" s="48"/>
      <c r="T15" s="42"/>
      <c r="U15" s="48"/>
      <c r="V15" s="3"/>
      <c r="W15" s="48"/>
      <c r="X15" s="48"/>
      <c r="Y15" s="48"/>
      <c r="Z15" s="48"/>
      <c r="AB15" s="6"/>
      <c r="AC15" s="6"/>
      <c r="AD15" s="48"/>
    </row>
    <row r="16" spans="5:30" ht="12.75">
      <c r="E16" s="36" t="s">
        <v>16</v>
      </c>
      <c r="F16" s="7"/>
      <c r="G16" s="76" t="s">
        <v>16</v>
      </c>
      <c r="H16" s="76"/>
      <c r="I16" s="36" t="s">
        <v>16</v>
      </c>
      <c r="J16" s="36"/>
      <c r="K16" s="36" t="s">
        <v>16</v>
      </c>
      <c r="L16" s="36"/>
      <c r="M16" s="44"/>
      <c r="N16" s="1"/>
      <c r="O16" s="2" t="s">
        <v>29</v>
      </c>
      <c r="P16" s="1"/>
      <c r="Q16" s="65" t="s">
        <v>22</v>
      </c>
      <c r="R16" s="29"/>
      <c r="S16" s="65" t="s">
        <v>22</v>
      </c>
      <c r="T16" s="38"/>
      <c r="U16" s="65" t="s">
        <v>22</v>
      </c>
      <c r="V16" s="66"/>
      <c r="W16" s="65" t="s">
        <v>22</v>
      </c>
      <c r="X16" s="48"/>
      <c r="Y16" s="49"/>
      <c r="Z16" s="49"/>
      <c r="AB16" s="6"/>
      <c r="AC16" s="6"/>
      <c r="AD16" s="49"/>
    </row>
    <row r="17" spans="2:30" ht="12.75">
      <c r="B17" s="4"/>
      <c r="E17" s="36"/>
      <c r="F17" s="7"/>
      <c r="G17" s="3"/>
      <c r="H17" s="3"/>
      <c r="I17" s="37"/>
      <c r="J17" s="37"/>
      <c r="L17" s="37"/>
      <c r="N17" s="1"/>
      <c r="O17" s="2"/>
      <c r="P17" s="1"/>
      <c r="Q17" s="55"/>
      <c r="R17" s="29"/>
      <c r="S17" s="55"/>
      <c r="T17" s="38"/>
      <c r="U17" s="55"/>
      <c r="V17" s="66"/>
      <c r="W17" s="55"/>
      <c r="X17" s="48"/>
      <c r="Y17" s="49"/>
      <c r="Z17" s="49"/>
      <c r="AB17" s="6"/>
      <c r="AC17" s="6"/>
      <c r="AD17" s="49"/>
    </row>
    <row r="18" spans="2:30" ht="13.5" thickBot="1">
      <c r="B18" s="3" t="s">
        <v>73</v>
      </c>
      <c r="C18" s="1" t="s">
        <v>89</v>
      </c>
      <c r="E18" s="57">
        <v>4045</v>
      </c>
      <c r="F18" s="21"/>
      <c r="G18" s="57">
        <v>3848</v>
      </c>
      <c r="H18" s="27"/>
      <c r="I18" s="57">
        <v>6410</v>
      </c>
      <c r="J18" s="21"/>
      <c r="K18" s="57">
        <v>16920</v>
      </c>
      <c r="L18" s="38"/>
      <c r="M18" s="38"/>
      <c r="N18" s="1"/>
      <c r="O18" s="2" t="s">
        <v>30</v>
      </c>
      <c r="P18" s="1"/>
      <c r="Q18" s="64"/>
      <c r="R18" s="29"/>
      <c r="S18" s="64"/>
      <c r="T18" s="43"/>
      <c r="U18" s="64"/>
      <c r="V18" s="66"/>
      <c r="W18" s="64"/>
      <c r="X18" s="49"/>
      <c r="Y18" s="48"/>
      <c r="Z18" s="48"/>
      <c r="AB18" s="6"/>
      <c r="AC18" s="6"/>
      <c r="AD18" s="48"/>
    </row>
    <row r="19" spans="2:30" ht="13.5" thickTop="1">
      <c r="B19" s="4"/>
      <c r="E19" s="38"/>
      <c r="F19" s="21"/>
      <c r="G19" s="27"/>
      <c r="H19" s="27"/>
      <c r="I19" s="38"/>
      <c r="J19" s="21"/>
      <c r="K19" s="27"/>
      <c r="L19" s="43"/>
      <c r="M19" s="43"/>
      <c r="N19" s="1"/>
      <c r="O19" s="1" t="s">
        <v>31</v>
      </c>
      <c r="P19" s="1"/>
      <c r="Q19" s="64"/>
      <c r="R19" s="29"/>
      <c r="S19" s="64"/>
      <c r="T19" s="43"/>
      <c r="U19" s="64"/>
      <c r="V19" s="66"/>
      <c r="W19" s="64"/>
      <c r="X19" s="49"/>
      <c r="Y19" s="49"/>
      <c r="Z19" s="49"/>
      <c r="AB19" s="6"/>
      <c r="AC19" s="6"/>
      <c r="AD19" s="49"/>
    </row>
    <row r="20" spans="2:24" ht="13.5" thickBot="1">
      <c r="B20" s="3" t="s">
        <v>72</v>
      </c>
      <c r="C20" s="1" t="s">
        <v>23</v>
      </c>
      <c r="E20" s="57">
        <v>138</v>
      </c>
      <c r="F20" s="26"/>
      <c r="G20" s="57">
        <v>340</v>
      </c>
      <c r="H20" s="27"/>
      <c r="I20" s="57">
        <v>331</v>
      </c>
      <c r="J20" s="26"/>
      <c r="K20" s="57">
        <v>524</v>
      </c>
      <c r="L20" s="55"/>
      <c r="M20" s="55"/>
      <c r="N20" s="1"/>
      <c r="O20" s="1" t="s">
        <v>32</v>
      </c>
      <c r="P20" s="1"/>
      <c r="Q20" s="65" t="s">
        <v>22</v>
      </c>
      <c r="R20" s="29"/>
      <c r="S20" s="65" t="s">
        <v>22</v>
      </c>
      <c r="T20" s="38"/>
      <c r="U20" s="65" t="s">
        <v>22</v>
      </c>
      <c r="V20" s="66"/>
      <c r="W20" s="65" t="s">
        <v>22</v>
      </c>
      <c r="X20" s="48"/>
    </row>
    <row r="21" spans="2:24" ht="13.5" thickTop="1">
      <c r="B21" s="4"/>
      <c r="E21" s="39"/>
      <c r="F21" s="25"/>
      <c r="G21" s="15"/>
      <c r="H21" s="15"/>
      <c r="I21" s="39"/>
      <c r="J21" s="25"/>
      <c r="K21" s="15"/>
      <c r="L21" s="64"/>
      <c r="M21" s="64"/>
      <c r="N21" s="1"/>
      <c r="O21" s="1"/>
      <c r="P21" s="1"/>
      <c r="Q21" s="37"/>
      <c r="R21" s="1"/>
      <c r="S21" s="3"/>
      <c r="T21" s="1"/>
      <c r="U21" s="49"/>
      <c r="V21" s="3"/>
      <c r="W21" s="49"/>
      <c r="X21" s="49"/>
    </row>
    <row r="22" spans="2:22" ht="13.5" thickBot="1">
      <c r="B22" s="11" t="s">
        <v>70</v>
      </c>
      <c r="C22" s="1" t="s">
        <v>126</v>
      </c>
      <c r="E22" s="57">
        <v>2047</v>
      </c>
      <c r="F22" s="25"/>
      <c r="G22" s="57">
        <v>3132</v>
      </c>
      <c r="H22" s="27"/>
      <c r="I22" s="57">
        <v>4253</v>
      </c>
      <c r="J22" s="25"/>
      <c r="K22" s="57">
        <v>4988</v>
      </c>
      <c r="L22" s="43"/>
      <c r="M22" s="43"/>
      <c r="N22" s="2" t="s">
        <v>101</v>
      </c>
      <c r="O22" s="1" t="s">
        <v>102</v>
      </c>
      <c r="P22" s="1"/>
      <c r="Q22" s="37"/>
      <c r="R22" s="1"/>
      <c r="S22" s="1"/>
      <c r="T22" s="1"/>
      <c r="U22" s="1"/>
      <c r="V22" s="1"/>
    </row>
    <row r="23" spans="5:30" ht="14.25" thickBot="1" thickTop="1">
      <c r="E23" s="40"/>
      <c r="F23" s="26"/>
      <c r="G23" s="15"/>
      <c r="H23" s="15"/>
      <c r="I23" s="40"/>
      <c r="J23" s="26"/>
      <c r="K23" s="15"/>
      <c r="L23" s="38"/>
      <c r="M23" s="38"/>
      <c r="N23" s="1"/>
      <c r="O23" s="1" t="s">
        <v>103</v>
      </c>
      <c r="P23" s="1"/>
      <c r="Q23" s="57">
        <f>E58</f>
        <v>827</v>
      </c>
      <c r="R23" s="67"/>
      <c r="S23" s="57">
        <f>G58</f>
        <v>81</v>
      </c>
      <c r="T23" s="8"/>
      <c r="U23" s="57">
        <f>I58</f>
        <v>1014</v>
      </c>
      <c r="V23" s="68"/>
      <c r="W23" s="57">
        <f>K58</f>
        <v>1875</v>
      </c>
      <c r="X23" s="50"/>
      <c r="Y23" s="50"/>
      <c r="Z23" s="50"/>
      <c r="AB23" s="51"/>
      <c r="AC23" s="51"/>
      <c r="AD23" s="50"/>
    </row>
    <row r="24" spans="2:30" ht="13.5" thickTop="1">
      <c r="B24" s="3" t="s">
        <v>82</v>
      </c>
      <c r="C24" s="1" t="s">
        <v>90</v>
      </c>
      <c r="E24" s="41"/>
      <c r="F24" s="14"/>
      <c r="G24" s="11"/>
      <c r="H24" s="15"/>
      <c r="I24" s="41"/>
      <c r="J24" s="14"/>
      <c r="K24" s="11"/>
      <c r="L24" s="40"/>
      <c r="M24" s="40"/>
      <c r="N24" s="1"/>
      <c r="O24" s="1"/>
      <c r="P24" s="1"/>
      <c r="Q24" s="37"/>
      <c r="R24" s="3"/>
      <c r="S24" s="3"/>
      <c r="T24" s="3"/>
      <c r="U24" s="3"/>
      <c r="V24" s="3"/>
      <c r="W24" s="69"/>
      <c r="X24" s="6"/>
      <c r="Y24" s="6"/>
      <c r="Z24" s="6"/>
      <c r="AB24" s="6"/>
      <c r="AC24" s="6"/>
      <c r="AD24" s="6"/>
    </row>
    <row r="25" spans="3:30" ht="12.75">
      <c r="C25" s="1" t="s">
        <v>74</v>
      </c>
      <c r="E25" s="41"/>
      <c r="F25" s="14"/>
      <c r="G25" s="11"/>
      <c r="H25" s="15"/>
      <c r="I25" s="41"/>
      <c r="J25" s="14"/>
      <c r="K25" s="11"/>
      <c r="L25" s="40"/>
      <c r="M25" s="40"/>
      <c r="N25" s="2" t="s">
        <v>34</v>
      </c>
      <c r="O25" s="1" t="s">
        <v>115</v>
      </c>
      <c r="P25" s="1"/>
      <c r="Q25" s="37"/>
      <c r="R25" s="3"/>
      <c r="S25" s="3"/>
      <c r="T25" s="3"/>
      <c r="U25" s="3"/>
      <c r="V25" s="3"/>
      <c r="W25" s="69"/>
      <c r="X25" s="6"/>
      <c r="Y25" s="6"/>
      <c r="Z25" s="6"/>
      <c r="AB25" s="6"/>
      <c r="AC25" s="6"/>
      <c r="AD25" s="6"/>
    </row>
    <row r="26" spans="3:23" ht="12.75">
      <c r="C26" s="1" t="s">
        <v>24</v>
      </c>
      <c r="E26" s="41"/>
      <c r="F26" s="14"/>
      <c r="G26" s="15"/>
      <c r="H26" s="15"/>
      <c r="I26" s="41"/>
      <c r="J26" s="14"/>
      <c r="K26" s="15"/>
      <c r="L26" s="40"/>
      <c r="M26" s="40"/>
      <c r="N26" s="1"/>
      <c r="O26" s="1" t="s">
        <v>116</v>
      </c>
      <c r="P26" s="1"/>
      <c r="Q26" s="37"/>
      <c r="R26" s="1"/>
      <c r="S26" s="3"/>
      <c r="T26" s="3"/>
      <c r="U26" s="1"/>
      <c r="V26" s="1"/>
      <c r="W26" s="69"/>
    </row>
    <row r="27" spans="3:23" ht="12.75">
      <c r="C27" s="1" t="s">
        <v>25</v>
      </c>
      <c r="E27" s="42"/>
      <c r="F27" s="17"/>
      <c r="G27" s="13"/>
      <c r="H27" s="27"/>
      <c r="I27" s="42"/>
      <c r="J27" s="17"/>
      <c r="K27" s="13"/>
      <c r="L27" s="40"/>
      <c r="M27" s="40"/>
      <c r="N27" s="1"/>
      <c r="O27" s="1" t="s">
        <v>117</v>
      </c>
      <c r="P27" s="1"/>
      <c r="Q27" s="37"/>
      <c r="R27" s="1"/>
      <c r="S27" s="3"/>
      <c r="T27" s="3"/>
      <c r="U27" s="1"/>
      <c r="V27" s="1"/>
      <c r="W27" s="69"/>
    </row>
    <row r="28" spans="3:23" ht="12.75">
      <c r="C28" s="1" t="s">
        <v>26</v>
      </c>
      <c r="E28" s="38">
        <v>1675</v>
      </c>
      <c r="F28" s="17"/>
      <c r="G28" s="38">
        <v>614</v>
      </c>
      <c r="H28" s="27"/>
      <c r="I28" s="38">
        <v>2522</v>
      </c>
      <c r="J28" s="17"/>
      <c r="K28" s="38">
        <v>3654</v>
      </c>
      <c r="L28" s="40"/>
      <c r="M28" s="40"/>
      <c r="N28" s="1"/>
      <c r="O28" s="1" t="s">
        <v>118</v>
      </c>
      <c r="P28" s="1"/>
      <c r="Q28" s="37"/>
      <c r="R28" s="1"/>
      <c r="S28" s="3"/>
      <c r="T28" s="3"/>
      <c r="U28" s="1"/>
      <c r="V28" s="1"/>
      <c r="W28" s="69"/>
    </row>
    <row r="29" spans="5:23" ht="12.75">
      <c r="E29" s="38"/>
      <c r="F29" s="18"/>
      <c r="G29" s="13"/>
      <c r="H29" s="27"/>
      <c r="I29" s="38"/>
      <c r="J29" s="18"/>
      <c r="K29" s="13"/>
      <c r="L29" s="38"/>
      <c r="M29" s="38"/>
      <c r="N29" s="1"/>
      <c r="O29" s="1"/>
      <c r="P29" s="1"/>
      <c r="Q29" s="37"/>
      <c r="R29" s="1"/>
      <c r="S29" s="3"/>
      <c r="T29" s="3"/>
      <c r="U29" s="1"/>
      <c r="V29" s="1"/>
      <c r="W29" s="69"/>
    </row>
    <row r="30" spans="2:23" ht="12.75">
      <c r="B30" s="3" t="s">
        <v>9</v>
      </c>
      <c r="C30" s="1" t="s">
        <v>91</v>
      </c>
      <c r="E30" s="55" t="s">
        <v>22</v>
      </c>
      <c r="F30" s="18"/>
      <c r="G30" s="38">
        <v>-16</v>
      </c>
      <c r="H30" s="27"/>
      <c r="I30" s="55" t="s">
        <v>22</v>
      </c>
      <c r="J30" s="18"/>
      <c r="K30" s="38">
        <v>-32</v>
      </c>
      <c r="L30" s="38"/>
      <c r="M30" s="38"/>
      <c r="N30" s="1"/>
      <c r="O30" s="2" t="s">
        <v>119</v>
      </c>
      <c r="P30" s="1"/>
      <c r="Q30" s="37"/>
      <c r="R30" s="1"/>
      <c r="S30" s="3"/>
      <c r="T30" s="3"/>
      <c r="U30" s="1"/>
      <c r="V30" s="1"/>
      <c r="W30" s="69"/>
    </row>
    <row r="31" spans="5:23" ht="13.5" thickBot="1">
      <c r="E31" s="41"/>
      <c r="F31" s="17"/>
      <c r="G31" s="11"/>
      <c r="H31" s="15"/>
      <c r="I31" s="41"/>
      <c r="J31" s="17"/>
      <c r="K31" s="11"/>
      <c r="L31" s="38"/>
      <c r="M31" s="38"/>
      <c r="N31" s="1"/>
      <c r="O31" s="1" t="s">
        <v>123</v>
      </c>
      <c r="P31" s="1"/>
      <c r="Q31" s="86">
        <v>1.4</v>
      </c>
      <c r="R31" s="29"/>
      <c r="S31" s="86">
        <v>0.1</v>
      </c>
      <c r="T31" s="8"/>
      <c r="U31" s="86">
        <v>1.7</v>
      </c>
      <c r="V31" s="29"/>
      <c r="W31" s="86">
        <v>3.1</v>
      </c>
    </row>
    <row r="32" spans="2:24" ht="13.5" thickTop="1">
      <c r="B32" s="3" t="s">
        <v>12</v>
      </c>
      <c r="C32" s="1" t="s">
        <v>75</v>
      </c>
      <c r="E32" s="42">
        <v>-505</v>
      </c>
      <c r="F32" s="13"/>
      <c r="G32" s="42">
        <v>-546</v>
      </c>
      <c r="H32" s="27"/>
      <c r="I32" s="42">
        <v>-1104</v>
      </c>
      <c r="J32" s="13"/>
      <c r="K32" s="42">
        <v>-1185</v>
      </c>
      <c r="L32" s="38"/>
      <c r="M32" s="38"/>
      <c r="N32" s="1"/>
      <c r="O32" s="1"/>
      <c r="P32" s="1"/>
      <c r="Q32" s="37"/>
      <c r="R32" s="1"/>
      <c r="S32" s="3"/>
      <c r="T32" s="3"/>
      <c r="U32" s="37"/>
      <c r="V32" s="1"/>
      <c r="W32" s="3"/>
      <c r="X32" s="2"/>
    </row>
    <row r="33" spans="5:30" ht="12.75">
      <c r="E33" s="42"/>
      <c r="F33" s="19"/>
      <c r="G33" s="13"/>
      <c r="H33" s="27"/>
      <c r="I33" s="41"/>
      <c r="J33" s="41"/>
      <c r="K33" s="13"/>
      <c r="L33" s="43"/>
      <c r="M33" s="43"/>
      <c r="N33" s="1"/>
      <c r="O33" s="2" t="s">
        <v>120</v>
      </c>
      <c r="P33" s="1"/>
      <c r="Q33" s="37"/>
      <c r="R33" s="1"/>
      <c r="S33" s="3"/>
      <c r="T33" s="3"/>
      <c r="U33" s="37"/>
      <c r="V33" s="1"/>
      <c r="W33" s="3"/>
      <c r="Y33" s="2"/>
      <c r="Z33" s="2"/>
      <c r="AD33" s="2"/>
    </row>
    <row r="34" spans="2:23" ht="12.75">
      <c r="B34" s="3" t="s">
        <v>10</v>
      </c>
      <c r="C34" s="1" t="s">
        <v>27</v>
      </c>
      <c r="E34" s="65" t="s">
        <v>22</v>
      </c>
      <c r="F34" s="21"/>
      <c r="G34" s="74" t="s">
        <v>22</v>
      </c>
      <c r="H34" s="27"/>
      <c r="I34" s="65" t="s">
        <v>22</v>
      </c>
      <c r="J34" s="55"/>
      <c r="K34" s="65" t="s">
        <v>22</v>
      </c>
      <c r="L34" s="38"/>
      <c r="M34" s="38"/>
      <c r="N34" s="1"/>
      <c r="O34" s="1" t="s">
        <v>121</v>
      </c>
      <c r="P34" s="1"/>
      <c r="Q34" s="37"/>
      <c r="R34" s="1"/>
      <c r="S34" s="3"/>
      <c r="T34" s="3"/>
      <c r="U34" s="37"/>
      <c r="V34" s="1"/>
      <c r="W34" s="3"/>
    </row>
    <row r="35" spans="5:23" ht="13.5" thickBot="1">
      <c r="E35" s="40"/>
      <c r="F35" s="25"/>
      <c r="G35" s="15"/>
      <c r="H35" s="15"/>
      <c r="I35" s="40"/>
      <c r="J35" s="40"/>
      <c r="K35" s="40"/>
      <c r="L35" s="43"/>
      <c r="M35" s="43"/>
      <c r="N35" s="1"/>
      <c r="O35" s="1" t="s">
        <v>122</v>
      </c>
      <c r="P35" s="1"/>
      <c r="Q35" s="86">
        <f>Q31</f>
        <v>1.4</v>
      </c>
      <c r="R35" s="29"/>
      <c r="S35" s="86">
        <f>S31</f>
        <v>0.1</v>
      </c>
      <c r="T35" s="8"/>
      <c r="U35" s="86">
        <f>U31</f>
        <v>1.7</v>
      </c>
      <c r="V35" s="29"/>
      <c r="W35" s="86">
        <f>W31</f>
        <v>3.1</v>
      </c>
    </row>
    <row r="36" spans="2:24" ht="13.5" thickTop="1">
      <c r="B36" s="3" t="s">
        <v>11</v>
      </c>
      <c r="C36" s="1" t="s">
        <v>92</v>
      </c>
      <c r="E36" s="40"/>
      <c r="F36" s="26"/>
      <c r="G36" s="15"/>
      <c r="H36" s="15"/>
      <c r="I36" s="40"/>
      <c r="J36" s="40"/>
      <c r="K36" s="40"/>
      <c r="L36" s="55"/>
      <c r="M36" s="55"/>
      <c r="N36" s="1"/>
      <c r="O36" s="28"/>
      <c r="X36" s="2"/>
    </row>
    <row r="37" spans="3:30" ht="12.75">
      <c r="C37" s="1" t="s">
        <v>93</v>
      </c>
      <c r="E37" s="43"/>
      <c r="F37" s="22"/>
      <c r="G37" s="27"/>
      <c r="H37" s="27"/>
      <c r="I37" s="38"/>
      <c r="J37" s="38"/>
      <c r="K37" s="38"/>
      <c r="L37" s="40"/>
      <c r="M37" s="40"/>
      <c r="N37" s="1"/>
      <c r="Y37" s="2"/>
      <c r="Z37" s="2"/>
      <c r="AD37" s="2"/>
    </row>
    <row r="38" spans="3:14" ht="12.75">
      <c r="C38" s="1" t="s">
        <v>26</v>
      </c>
      <c r="E38" s="38">
        <f>SUM(E28:E34)</f>
        <v>1170</v>
      </c>
      <c r="F38" s="22"/>
      <c r="G38" s="38">
        <f>SUM(G28:G34)</f>
        <v>52</v>
      </c>
      <c r="H38" s="27"/>
      <c r="I38" s="38">
        <f>SUM(I28:I34)</f>
        <v>1418</v>
      </c>
      <c r="J38" s="38"/>
      <c r="K38" s="38">
        <f>SUM(K28:K34)</f>
        <v>2437</v>
      </c>
      <c r="L38" s="40"/>
      <c r="M38" s="40"/>
      <c r="N38" s="28"/>
    </row>
    <row r="39" spans="5:25" ht="12.75">
      <c r="E39" s="43"/>
      <c r="F39" s="22"/>
      <c r="G39" s="27"/>
      <c r="H39" s="27"/>
      <c r="I39" s="38"/>
      <c r="J39" s="38"/>
      <c r="K39" s="38"/>
      <c r="L39" s="40"/>
      <c r="M39" s="40"/>
      <c r="N39" s="28"/>
      <c r="O39" s="28"/>
      <c r="Y39" s="69"/>
    </row>
    <row r="40" spans="2:25" ht="12.75">
      <c r="B40" s="3" t="s">
        <v>76</v>
      </c>
      <c r="C40" s="1" t="s">
        <v>94</v>
      </c>
      <c r="E40" s="43"/>
      <c r="F40" s="22"/>
      <c r="G40" s="27"/>
      <c r="H40" s="27"/>
      <c r="I40" s="38"/>
      <c r="J40" s="38"/>
      <c r="K40" s="38"/>
      <c r="L40" s="38"/>
      <c r="M40" s="38"/>
      <c r="N40" s="28"/>
      <c r="O40" s="28"/>
      <c r="Y40" s="69"/>
    </row>
    <row r="41" spans="2:25" ht="12.75">
      <c r="B41" s="4"/>
      <c r="C41" s="1" t="s">
        <v>129</v>
      </c>
      <c r="E41" s="65" t="s">
        <v>22</v>
      </c>
      <c r="F41" s="22"/>
      <c r="G41" s="74" t="s">
        <v>22</v>
      </c>
      <c r="H41" s="27"/>
      <c r="I41" s="65" t="s">
        <v>22</v>
      </c>
      <c r="J41" s="55"/>
      <c r="K41" s="65" t="s">
        <v>22</v>
      </c>
      <c r="L41" s="38"/>
      <c r="M41" s="38"/>
      <c r="N41" s="28"/>
      <c r="O41" s="28"/>
      <c r="Y41" s="69"/>
    </row>
    <row r="42" spans="5:25" ht="12.75">
      <c r="E42" s="40"/>
      <c r="F42" s="26"/>
      <c r="G42" s="15"/>
      <c r="H42" s="15"/>
      <c r="I42" s="40"/>
      <c r="J42" s="40"/>
      <c r="K42" s="39"/>
      <c r="L42" s="38"/>
      <c r="M42" s="38"/>
      <c r="N42" s="28"/>
      <c r="O42" s="28"/>
      <c r="Y42" s="69"/>
    </row>
    <row r="43" spans="2:25" ht="12.75">
      <c r="B43" s="3" t="s">
        <v>77</v>
      </c>
      <c r="C43" s="1" t="s">
        <v>95</v>
      </c>
      <c r="E43" s="40"/>
      <c r="F43" s="26"/>
      <c r="G43" s="15"/>
      <c r="H43" s="15"/>
      <c r="I43" s="40"/>
      <c r="J43" s="40"/>
      <c r="K43" s="40"/>
      <c r="L43" s="38"/>
      <c r="M43" s="38"/>
      <c r="N43" s="28"/>
      <c r="O43" s="28"/>
      <c r="Y43" s="69"/>
    </row>
    <row r="44" spans="2:25" ht="12.75">
      <c r="B44" s="4"/>
      <c r="C44" s="1" t="s">
        <v>28</v>
      </c>
      <c r="E44" s="40"/>
      <c r="F44" s="26"/>
      <c r="G44" s="15"/>
      <c r="H44" s="15"/>
      <c r="I44" s="40"/>
      <c r="J44" s="40"/>
      <c r="K44" s="40"/>
      <c r="L44" s="38"/>
      <c r="M44" s="38"/>
      <c r="N44" s="28"/>
      <c r="O44" s="28"/>
      <c r="Y44" s="69"/>
    </row>
    <row r="45" spans="3:25" ht="12.75">
      <c r="C45" s="1" t="s">
        <v>26</v>
      </c>
      <c r="E45" s="38">
        <f>SUM(E38:E41)</f>
        <v>1170</v>
      </c>
      <c r="F45" s="26"/>
      <c r="G45" s="38">
        <f>SUM(G38:G41)</f>
        <v>52</v>
      </c>
      <c r="H45" s="27"/>
      <c r="I45" s="38">
        <f>SUM(I38:I41)</f>
        <v>1418</v>
      </c>
      <c r="J45" s="38"/>
      <c r="K45" s="38">
        <f>SUM(K38:K41)</f>
        <v>2437</v>
      </c>
      <c r="L45" s="38"/>
      <c r="M45" s="38"/>
      <c r="N45" s="27"/>
      <c r="O45" s="27"/>
      <c r="Y45" s="69"/>
    </row>
    <row r="46" spans="5:25" ht="12.75">
      <c r="E46" s="43"/>
      <c r="F46" s="22"/>
      <c r="G46" s="27"/>
      <c r="H46" s="27"/>
      <c r="I46" s="38"/>
      <c r="J46" s="38"/>
      <c r="K46" s="38"/>
      <c r="L46" s="38"/>
      <c r="M46" s="38"/>
      <c r="N46" s="32"/>
      <c r="O46" s="32"/>
      <c r="Y46" s="69"/>
    </row>
    <row r="47" spans="2:13" ht="12.75">
      <c r="B47" s="3" t="s">
        <v>78</v>
      </c>
      <c r="C47" s="1" t="s">
        <v>96</v>
      </c>
      <c r="E47" s="73">
        <v>-357</v>
      </c>
      <c r="F47" s="26"/>
      <c r="G47" s="73">
        <v>-15</v>
      </c>
      <c r="H47" s="27"/>
      <c r="I47" s="73">
        <v>-440</v>
      </c>
      <c r="J47" s="26"/>
      <c r="K47" s="73">
        <v>-650</v>
      </c>
      <c r="L47" s="55"/>
      <c r="M47" s="55"/>
    </row>
    <row r="48" spans="2:13" ht="12.75">
      <c r="B48" s="4"/>
      <c r="E48" s="40"/>
      <c r="F48" s="26"/>
      <c r="G48" s="15"/>
      <c r="H48" s="15"/>
      <c r="I48" s="40"/>
      <c r="J48" s="40"/>
      <c r="K48" s="40"/>
      <c r="L48" s="39"/>
      <c r="M48" s="39"/>
    </row>
    <row r="49" spans="2:15" ht="12.75">
      <c r="B49" s="3" t="s">
        <v>80</v>
      </c>
      <c r="C49" s="2" t="s">
        <v>99</v>
      </c>
      <c r="E49" s="38"/>
      <c r="F49" s="26"/>
      <c r="G49" s="27"/>
      <c r="H49" s="27"/>
      <c r="I49" s="38"/>
      <c r="J49" s="38"/>
      <c r="K49" s="40"/>
      <c r="L49" s="40"/>
      <c r="M49" s="40"/>
      <c r="N49" s="30"/>
      <c r="O49" s="30"/>
    </row>
    <row r="50" spans="3:15" ht="12.75">
      <c r="C50" s="1" t="s">
        <v>100</v>
      </c>
      <c r="E50" s="38">
        <f>SUM(E45:E47)</f>
        <v>813</v>
      </c>
      <c r="F50" s="15"/>
      <c r="G50" s="38">
        <f>SUM(G45:G47)</f>
        <v>37</v>
      </c>
      <c r="H50" s="27"/>
      <c r="I50" s="38">
        <f>SUM(I45:I47)</f>
        <v>978</v>
      </c>
      <c r="J50" s="38"/>
      <c r="K50" s="38">
        <f>SUM(K45:K47)</f>
        <v>1787</v>
      </c>
      <c r="L50" s="38"/>
      <c r="M50" s="38"/>
      <c r="N50" s="28"/>
      <c r="O50" s="28"/>
    </row>
    <row r="51" spans="5:15" ht="12.75">
      <c r="E51" s="40"/>
      <c r="F51" s="26"/>
      <c r="G51" s="26"/>
      <c r="H51" s="26"/>
      <c r="I51" s="43"/>
      <c r="J51" s="43"/>
      <c r="K51" s="43"/>
      <c r="L51" s="38"/>
      <c r="M51" s="38"/>
      <c r="N51" s="27"/>
      <c r="O51" s="27"/>
    </row>
    <row r="52" spans="3:16" ht="12.75">
      <c r="C52" s="2" t="s">
        <v>135</v>
      </c>
      <c r="E52" s="38">
        <v>14</v>
      </c>
      <c r="F52" s="15"/>
      <c r="G52" s="38">
        <v>44</v>
      </c>
      <c r="H52" s="27"/>
      <c r="I52" s="38">
        <v>36</v>
      </c>
      <c r="J52" s="15"/>
      <c r="K52" s="38">
        <v>88</v>
      </c>
      <c r="L52" s="38"/>
      <c r="M52" s="38"/>
      <c r="N52" s="28"/>
      <c r="O52" s="28"/>
      <c r="P52" s="31"/>
    </row>
    <row r="53" spans="5:15" ht="12.75">
      <c r="E53" s="37"/>
      <c r="F53" s="11"/>
      <c r="G53" s="11"/>
      <c r="H53" s="15"/>
      <c r="I53" s="37"/>
      <c r="J53" s="37"/>
      <c r="K53" s="63"/>
      <c r="L53" s="40"/>
      <c r="M53" s="40"/>
      <c r="N53" s="30"/>
      <c r="O53" s="30"/>
    </row>
    <row r="54" spans="2:15" ht="12.75">
      <c r="B54" s="3" t="s">
        <v>79</v>
      </c>
      <c r="C54" s="1" t="s">
        <v>136</v>
      </c>
      <c r="E54" s="65" t="s">
        <v>22</v>
      </c>
      <c r="F54" s="21"/>
      <c r="G54" s="74" t="s">
        <v>22</v>
      </c>
      <c r="H54" s="27"/>
      <c r="I54" s="65" t="s">
        <v>22</v>
      </c>
      <c r="J54" s="55"/>
      <c r="K54" s="65" t="s">
        <v>22</v>
      </c>
      <c r="L54" s="40"/>
      <c r="M54" s="40"/>
      <c r="N54" s="30"/>
      <c r="O54" s="30"/>
    </row>
    <row r="55" spans="5:15" ht="12.75">
      <c r="E55" s="37"/>
      <c r="F55" s="11"/>
      <c r="G55" s="11"/>
      <c r="H55" s="15"/>
      <c r="I55" s="37"/>
      <c r="J55" s="37"/>
      <c r="K55" s="63"/>
      <c r="L55" s="40"/>
      <c r="M55" s="40"/>
      <c r="N55" s="30"/>
      <c r="O55" s="30"/>
    </row>
    <row r="56" spans="2:15" ht="12.75">
      <c r="B56" s="3" t="s">
        <v>97</v>
      </c>
      <c r="C56" s="1" t="s">
        <v>98</v>
      </c>
      <c r="E56" s="42"/>
      <c r="F56" s="11"/>
      <c r="G56" s="42"/>
      <c r="H56" s="27"/>
      <c r="I56" s="42"/>
      <c r="J56" s="42"/>
      <c r="K56" s="42"/>
      <c r="L56" s="38"/>
      <c r="M56" s="38"/>
      <c r="N56" s="28"/>
      <c r="O56" s="28"/>
    </row>
    <row r="57" spans="3:15" ht="12.75">
      <c r="C57" s="1" t="s">
        <v>127</v>
      </c>
      <c r="L57" s="62"/>
      <c r="M57" s="62"/>
      <c r="N57" s="33"/>
      <c r="O57" s="33"/>
    </row>
    <row r="58" spans="3:15" ht="12.75">
      <c r="C58" s="1" t="s">
        <v>128</v>
      </c>
      <c r="E58" s="42">
        <f>SUM(E50:E54)</f>
        <v>827</v>
      </c>
      <c r="G58" s="42">
        <f>SUM(G50:G54)</f>
        <v>81</v>
      </c>
      <c r="I58" s="42">
        <f>SUM(I50:I54)</f>
        <v>1014</v>
      </c>
      <c r="K58" s="42">
        <f>SUM(K50:K54)</f>
        <v>1875</v>
      </c>
      <c r="L58" s="38"/>
      <c r="M58" s="38"/>
      <c r="N58" s="20"/>
      <c r="O58" s="20"/>
    </row>
    <row r="59" spans="12:15" ht="12.75">
      <c r="L59" s="62"/>
      <c r="M59" s="63"/>
      <c r="N59" s="34"/>
      <c r="O59" s="34"/>
    </row>
    <row r="60" spans="12:15" ht="12.75">
      <c r="L60" s="62"/>
      <c r="M60" s="63"/>
      <c r="N60" s="34"/>
      <c r="O60" s="34"/>
    </row>
    <row r="61" spans="12:15" ht="12.75">
      <c r="L61" s="62"/>
      <c r="M61" s="63"/>
      <c r="N61" s="34"/>
      <c r="O61" s="34"/>
    </row>
    <row r="62" spans="12:15" ht="12.75">
      <c r="L62" s="38"/>
      <c r="M62" s="42"/>
      <c r="N62" s="20"/>
      <c r="O62" s="20"/>
    </row>
    <row r="63" spans="6:15" ht="12.75">
      <c r="F63" s="11"/>
      <c r="G63" s="11"/>
      <c r="H63" s="11"/>
      <c r="I63" s="11"/>
      <c r="J63" s="11"/>
      <c r="L63" s="11"/>
      <c r="N63" s="16"/>
      <c r="O63" s="16"/>
    </row>
    <row r="64" spans="6:15" ht="12.75">
      <c r="F64" s="11"/>
      <c r="G64" s="11"/>
      <c r="H64" s="11"/>
      <c r="I64" s="11"/>
      <c r="J64" s="11"/>
      <c r="L64" s="11"/>
      <c r="N64" s="16"/>
      <c r="O64" s="16"/>
    </row>
    <row r="65" spans="5:15" ht="12.75">
      <c r="E65" s="59"/>
      <c r="F65" s="36"/>
      <c r="G65" s="45"/>
      <c r="H65" s="36"/>
      <c r="I65" s="11"/>
      <c r="J65" s="11"/>
      <c r="K65" s="36"/>
      <c r="L65" s="45"/>
      <c r="M65" s="36"/>
      <c r="N65" s="46"/>
      <c r="O65" s="46"/>
    </row>
    <row r="66" spans="5:16" ht="12.75">
      <c r="E66" s="59"/>
      <c r="F66" s="9"/>
      <c r="G66" s="7"/>
      <c r="H66" s="7"/>
      <c r="K66" s="36"/>
      <c r="L66" s="9"/>
      <c r="M66" s="36"/>
      <c r="N66" s="47"/>
      <c r="O66" s="7"/>
      <c r="P66" s="1"/>
    </row>
    <row r="67" spans="5:15" ht="12.75">
      <c r="E67" s="59"/>
      <c r="F67" s="9"/>
      <c r="G67" s="7"/>
      <c r="H67" s="7"/>
      <c r="K67" s="36"/>
      <c r="L67" s="9"/>
      <c r="M67" s="36"/>
      <c r="N67" s="47"/>
      <c r="O67" s="7"/>
    </row>
    <row r="68" spans="5:15" ht="12.75">
      <c r="E68" s="59"/>
      <c r="F68" s="9"/>
      <c r="G68" s="7"/>
      <c r="H68" s="7"/>
      <c r="K68" s="36"/>
      <c r="L68" s="9"/>
      <c r="M68" s="36"/>
      <c r="N68" s="47"/>
      <c r="O68" s="7"/>
    </row>
    <row r="69" spans="5:15" ht="12.75">
      <c r="E69" s="59"/>
      <c r="F69" s="9"/>
      <c r="G69" s="7"/>
      <c r="H69" s="7"/>
      <c r="K69" s="36"/>
      <c r="L69" s="9"/>
      <c r="M69" s="36"/>
      <c r="N69" s="47"/>
      <c r="O69" s="7"/>
    </row>
    <row r="70" spans="5:15" ht="12.75">
      <c r="E70" s="60"/>
      <c r="F70" s="9"/>
      <c r="G70" s="7"/>
      <c r="H70" s="7"/>
      <c r="K70" s="36"/>
      <c r="L70" s="9"/>
      <c r="M70" s="36"/>
      <c r="N70" s="47"/>
      <c r="O70" s="7"/>
    </row>
    <row r="72" spans="2:15" ht="12.75">
      <c r="B72" s="4"/>
      <c r="C72" s="2"/>
      <c r="E72" s="61"/>
      <c r="H72" s="42"/>
      <c r="J72" s="42"/>
      <c r="K72" s="42"/>
      <c r="L72" s="3"/>
      <c r="N72" s="6"/>
      <c r="O72" s="48"/>
    </row>
    <row r="73" spans="2:15" ht="12.75">
      <c r="B73" s="4"/>
      <c r="C73" s="2"/>
      <c r="E73" s="61"/>
      <c r="H73" s="42"/>
      <c r="J73" s="42"/>
      <c r="K73" s="42"/>
      <c r="L73" s="3"/>
      <c r="N73" s="6"/>
      <c r="O73" s="48"/>
    </row>
    <row r="74" spans="3:15" ht="12.75">
      <c r="C74" s="2"/>
      <c r="E74" s="61"/>
      <c r="H74" s="42"/>
      <c r="J74" s="42"/>
      <c r="K74" s="42"/>
      <c r="L74" s="3"/>
      <c r="N74" s="6"/>
      <c r="O74" s="48"/>
    </row>
    <row r="75" spans="3:15" ht="12.75">
      <c r="C75" s="2"/>
      <c r="E75" s="61"/>
      <c r="H75" s="42"/>
      <c r="J75" s="42"/>
      <c r="K75" s="42"/>
      <c r="L75" s="3"/>
      <c r="N75" s="6"/>
      <c r="O75" s="48"/>
    </row>
    <row r="76" spans="3:15" ht="12.75">
      <c r="C76" s="2"/>
      <c r="H76" s="37"/>
      <c r="J76" s="37"/>
      <c r="L76" s="3"/>
      <c r="N76" s="6"/>
      <c r="O76" s="49"/>
    </row>
    <row r="77" spans="8:15" ht="12.75">
      <c r="H77" s="37"/>
      <c r="J77" s="37"/>
      <c r="L77" s="3"/>
      <c r="N77" s="6"/>
      <c r="O77" s="49"/>
    </row>
    <row r="78" spans="5:15" ht="12.75">
      <c r="E78" s="61"/>
      <c r="H78" s="42"/>
      <c r="J78" s="42"/>
      <c r="K78" s="42"/>
      <c r="L78" s="3"/>
      <c r="N78" s="6"/>
      <c r="O78" s="48"/>
    </row>
    <row r="79" spans="12:15" ht="12.75">
      <c r="L79" s="3"/>
      <c r="N79" s="6"/>
      <c r="O79" s="49"/>
    </row>
    <row r="80" ht="12.75">
      <c r="B80" s="4"/>
    </row>
    <row r="83" spans="5:15" ht="12.75">
      <c r="E83" s="61"/>
      <c r="F83" s="35"/>
      <c r="G83" s="35"/>
      <c r="H83" s="50"/>
      <c r="I83" s="35"/>
      <c r="J83" s="35"/>
      <c r="L83" s="50"/>
      <c r="N83" s="51"/>
      <c r="O83" s="50"/>
    </row>
    <row r="84" spans="6:15" ht="12.75">
      <c r="F84" s="3"/>
      <c r="G84" s="3"/>
      <c r="H84" s="3"/>
      <c r="J84" s="3"/>
      <c r="L84" s="3"/>
      <c r="N84" s="6"/>
      <c r="O84" s="6"/>
    </row>
    <row r="85" spans="2:15" ht="12.75">
      <c r="B85" s="4"/>
      <c r="F85" s="3"/>
      <c r="G85" s="3"/>
      <c r="H85" s="3"/>
      <c r="J85" s="3"/>
      <c r="L85" s="3"/>
      <c r="N85" s="6"/>
      <c r="O85" s="6"/>
    </row>
    <row r="91" ht="12.75">
      <c r="C91" s="2"/>
    </row>
    <row r="93" spans="5:15" ht="12.75">
      <c r="E93" s="61"/>
      <c r="H93" s="2"/>
      <c r="M93" s="42"/>
      <c r="O93" s="2"/>
    </row>
    <row r="95" ht="12.75">
      <c r="C95" s="2"/>
    </row>
    <row r="97" spans="5:15" ht="12.75">
      <c r="E97" s="61"/>
      <c r="H97" s="2"/>
      <c r="M97" s="42"/>
      <c r="O97" s="2"/>
    </row>
  </sheetData>
  <mergeCells count="4">
    <mergeCell ref="B2:L2"/>
    <mergeCell ref="B3:L3"/>
    <mergeCell ref="B4:L4"/>
    <mergeCell ref="J1:L1"/>
  </mergeCells>
  <printOptions horizontalCentered="1"/>
  <pageMargins left="0.25" right="0.25" top="0.46" bottom="0" header="0.6" footer="0"/>
  <pageSetup horizontalDpi="300" verticalDpi="300" orientation="portrait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="85" zoomScaleNormal="85" workbookViewId="0" topLeftCell="A40">
      <selection activeCell="G66" sqref="G66"/>
    </sheetView>
  </sheetViews>
  <sheetFormatPr defaultColWidth="9.140625" defaultRowHeight="12.75"/>
  <cols>
    <col min="1" max="1" width="5.8515625" style="0" customWidth="1"/>
    <col min="3" max="3" width="12.140625" style="0" customWidth="1"/>
    <col min="8" max="8" width="9.00390625" style="0" customWidth="1"/>
  </cols>
  <sheetData>
    <row r="1" spans="1:11" ht="12.75">
      <c r="A1" s="9" t="s">
        <v>35</v>
      </c>
      <c r="B1" s="9"/>
      <c r="C1" s="9"/>
      <c r="D1" s="9"/>
      <c r="E1" s="1"/>
      <c r="F1" s="1"/>
      <c r="G1" s="1"/>
      <c r="H1" s="1"/>
      <c r="I1" s="1"/>
      <c r="J1" s="1"/>
      <c r="K1" s="52"/>
    </row>
    <row r="2" spans="1:11" ht="12.75">
      <c r="A2" s="1"/>
      <c r="B2" s="1"/>
      <c r="C2" s="1"/>
      <c r="D2" s="1"/>
      <c r="E2" s="1"/>
      <c r="F2" s="1"/>
      <c r="G2" s="7" t="s">
        <v>36</v>
      </c>
      <c r="H2" s="7"/>
      <c r="I2" s="7" t="s">
        <v>36</v>
      </c>
      <c r="J2" s="1"/>
      <c r="K2" s="52"/>
    </row>
    <row r="3" spans="1:11" ht="12.75">
      <c r="A3" s="1"/>
      <c r="B3" s="1"/>
      <c r="C3" s="1"/>
      <c r="D3" s="1"/>
      <c r="E3" s="1"/>
      <c r="F3" s="1"/>
      <c r="G3" s="7" t="s">
        <v>37</v>
      </c>
      <c r="H3" s="7"/>
      <c r="I3" s="7" t="s">
        <v>38</v>
      </c>
      <c r="J3" s="1"/>
      <c r="K3" s="52"/>
    </row>
    <row r="4" spans="1:11" ht="12.75">
      <c r="A4" s="1"/>
      <c r="B4" s="1"/>
      <c r="C4" s="1"/>
      <c r="D4" s="1"/>
      <c r="E4" s="1"/>
      <c r="F4" s="1"/>
      <c r="G4" s="7" t="s">
        <v>19</v>
      </c>
      <c r="H4" s="7"/>
      <c r="I4" s="7" t="s">
        <v>39</v>
      </c>
      <c r="J4" s="1"/>
      <c r="K4" s="52"/>
    </row>
    <row r="5" spans="1:11" ht="12.75">
      <c r="A5" s="1"/>
      <c r="B5" s="1"/>
      <c r="C5" s="1"/>
      <c r="D5" s="1"/>
      <c r="E5" s="1"/>
      <c r="F5" s="1"/>
      <c r="G5" s="76" t="s">
        <v>15</v>
      </c>
      <c r="H5" s="7"/>
      <c r="I5" s="76" t="s">
        <v>40</v>
      </c>
      <c r="J5" s="1"/>
      <c r="K5" s="52"/>
    </row>
    <row r="6" spans="1:11" ht="12.75">
      <c r="A6" s="1"/>
      <c r="B6" s="1"/>
      <c r="C6" s="1"/>
      <c r="D6" s="1"/>
      <c r="E6" s="1"/>
      <c r="F6" s="1"/>
      <c r="G6" s="24" t="s">
        <v>133</v>
      </c>
      <c r="H6" s="7"/>
      <c r="I6" s="24" t="s">
        <v>88</v>
      </c>
      <c r="J6" s="1"/>
      <c r="K6" s="52"/>
    </row>
    <row r="7" spans="1:11" ht="12.75">
      <c r="A7" s="1"/>
      <c r="B7" s="1"/>
      <c r="C7" s="1"/>
      <c r="D7" s="1"/>
      <c r="E7" s="1"/>
      <c r="F7" s="1"/>
      <c r="G7" s="76" t="s">
        <v>16</v>
      </c>
      <c r="H7" s="7"/>
      <c r="I7" s="76" t="s">
        <v>16</v>
      </c>
      <c r="J7" s="1"/>
      <c r="K7" s="52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52"/>
    </row>
    <row r="9" spans="1:11" ht="12.75">
      <c r="A9" s="2" t="s">
        <v>41</v>
      </c>
      <c r="B9" s="1" t="s">
        <v>104</v>
      </c>
      <c r="C9" s="1"/>
      <c r="D9" s="1"/>
      <c r="E9" s="1"/>
      <c r="F9" s="1"/>
      <c r="G9" s="77">
        <v>10933</v>
      </c>
      <c r="H9" s="1"/>
      <c r="I9" s="77">
        <v>11858</v>
      </c>
      <c r="J9" s="1"/>
      <c r="K9" s="52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52"/>
    </row>
    <row r="11" spans="1:11" ht="12.75">
      <c r="A11" s="2" t="s">
        <v>42</v>
      </c>
      <c r="B11" s="1" t="s">
        <v>105</v>
      </c>
      <c r="C11" s="1"/>
      <c r="D11" s="1"/>
      <c r="E11" s="1"/>
      <c r="F11" s="1"/>
      <c r="G11" s="23" t="s">
        <v>22</v>
      </c>
      <c r="H11" s="12"/>
      <c r="I11" s="23" t="s">
        <v>22</v>
      </c>
      <c r="J11" s="1"/>
      <c r="K11" s="52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52"/>
    </row>
    <row r="13" spans="1:11" ht="12.75">
      <c r="A13" s="2" t="s">
        <v>0</v>
      </c>
      <c r="B13" s="1" t="s">
        <v>130</v>
      </c>
      <c r="C13" s="1"/>
      <c r="D13" s="1"/>
      <c r="E13" s="1"/>
      <c r="F13" s="1"/>
      <c r="G13" s="23" t="s">
        <v>22</v>
      </c>
      <c r="H13" s="12"/>
      <c r="I13" s="23" t="s">
        <v>22</v>
      </c>
      <c r="J13" s="1"/>
      <c r="K13" s="52"/>
    </row>
    <row r="14" spans="1:11" ht="12.75">
      <c r="A14" s="1"/>
      <c r="B14" s="1"/>
      <c r="C14" s="1"/>
      <c r="D14" s="1"/>
      <c r="E14" s="1"/>
      <c r="F14" s="1"/>
      <c r="G14" s="12"/>
      <c r="H14" s="12"/>
      <c r="I14" s="12"/>
      <c r="J14" s="1"/>
      <c r="K14" s="52"/>
    </row>
    <row r="15" spans="1:11" ht="12.75">
      <c r="A15" s="2" t="s">
        <v>1</v>
      </c>
      <c r="B15" s="1" t="s">
        <v>43</v>
      </c>
      <c r="C15" s="1"/>
      <c r="D15" s="1"/>
      <c r="E15" s="1"/>
      <c r="F15" s="1"/>
      <c r="G15" s="58">
        <v>2671</v>
      </c>
      <c r="H15" s="12"/>
      <c r="I15" s="58">
        <v>2671</v>
      </c>
      <c r="J15" s="1"/>
      <c r="K15" s="52"/>
    </row>
    <row r="16" spans="1:11" ht="12.75">
      <c r="A16" s="1"/>
      <c r="B16" s="1"/>
      <c r="C16" s="1"/>
      <c r="D16" s="1"/>
      <c r="E16" s="1"/>
      <c r="F16" s="1"/>
      <c r="G16" s="12"/>
      <c r="H16" s="12"/>
      <c r="I16" s="12"/>
      <c r="J16" s="1"/>
      <c r="K16" s="52"/>
    </row>
    <row r="17" spans="1:11" ht="12.75">
      <c r="A17" s="2" t="s">
        <v>2</v>
      </c>
      <c r="B17" s="1" t="s">
        <v>106</v>
      </c>
      <c r="C17" s="1"/>
      <c r="D17" s="1"/>
      <c r="E17" s="1"/>
      <c r="F17" s="1"/>
      <c r="G17" s="58">
        <v>640</v>
      </c>
      <c r="H17" s="12"/>
      <c r="I17" s="58">
        <v>711</v>
      </c>
      <c r="J17" s="1"/>
      <c r="K17" s="52"/>
    </row>
    <row r="18" spans="1:11" ht="12.75">
      <c r="A18" s="2"/>
      <c r="B18" s="1"/>
      <c r="C18" s="1"/>
      <c r="D18" s="1"/>
      <c r="E18" s="1"/>
      <c r="F18" s="1"/>
      <c r="G18" s="58"/>
      <c r="H18" s="12"/>
      <c r="I18" s="58"/>
      <c r="J18" s="1"/>
      <c r="K18" s="52"/>
    </row>
    <row r="19" spans="1:11" ht="12.75">
      <c r="A19" s="2" t="s">
        <v>3</v>
      </c>
      <c r="B19" s="1" t="s">
        <v>107</v>
      </c>
      <c r="C19" s="1"/>
      <c r="D19" s="1"/>
      <c r="E19" s="1"/>
      <c r="F19" s="1"/>
      <c r="G19" s="58">
        <v>1100</v>
      </c>
      <c r="H19" s="12"/>
      <c r="I19" s="58">
        <v>1200</v>
      </c>
      <c r="J19" s="1"/>
      <c r="K19" s="52"/>
    </row>
    <row r="20" spans="1:11" ht="12.75">
      <c r="A20" s="2"/>
      <c r="B20" s="1"/>
      <c r="C20" s="1"/>
      <c r="D20" s="1"/>
      <c r="E20" s="1"/>
      <c r="F20" s="1"/>
      <c r="G20" s="58"/>
      <c r="H20" s="12"/>
      <c r="I20" s="58"/>
      <c r="J20" s="1"/>
      <c r="K20" s="52"/>
    </row>
    <row r="21" spans="1:11" ht="12.75">
      <c r="A21" s="2" t="s">
        <v>4</v>
      </c>
      <c r="B21" s="1" t="s">
        <v>108</v>
      </c>
      <c r="C21" s="1"/>
      <c r="D21" s="1"/>
      <c r="E21" s="1"/>
      <c r="F21" s="1"/>
      <c r="G21" s="23" t="s">
        <v>22</v>
      </c>
      <c r="H21" s="12"/>
      <c r="I21" s="23" t="s">
        <v>22</v>
      </c>
      <c r="J21" s="1"/>
      <c r="K21" s="52"/>
    </row>
    <row r="22" spans="1:11" ht="12.75">
      <c r="A22" s="2"/>
      <c r="B22" s="1"/>
      <c r="C22" s="1"/>
      <c r="D22" s="1"/>
      <c r="E22" s="1"/>
      <c r="F22" s="1"/>
      <c r="G22" s="58"/>
      <c r="H22" s="12"/>
      <c r="I22" s="58"/>
      <c r="J22" s="1"/>
      <c r="K22" s="52"/>
    </row>
    <row r="23" spans="1:11" ht="12.75">
      <c r="A23" s="2" t="s">
        <v>55</v>
      </c>
      <c r="B23" s="1" t="s">
        <v>44</v>
      </c>
      <c r="C23" s="1"/>
      <c r="D23" s="1"/>
      <c r="E23" s="1"/>
      <c r="F23" s="1"/>
      <c r="G23" s="23"/>
      <c r="H23" s="12"/>
      <c r="I23" s="23"/>
      <c r="J23" s="1"/>
      <c r="K23" s="52"/>
    </row>
    <row r="24" spans="1:11" ht="12.75">
      <c r="A24" s="1"/>
      <c r="B24" s="1"/>
      <c r="C24" s="1" t="s">
        <v>114</v>
      </c>
      <c r="D24" s="1"/>
      <c r="E24" s="1"/>
      <c r="F24" s="1"/>
      <c r="G24" s="23" t="s">
        <v>22</v>
      </c>
      <c r="H24" s="12"/>
      <c r="I24" s="23" t="s">
        <v>22</v>
      </c>
      <c r="J24" s="1"/>
      <c r="K24" s="52"/>
    </row>
    <row r="25" spans="1:11" ht="12.75">
      <c r="A25" s="1"/>
      <c r="B25" s="1"/>
      <c r="C25" s="1" t="s">
        <v>124</v>
      </c>
      <c r="D25" s="1"/>
      <c r="E25" s="1"/>
      <c r="F25" s="1"/>
      <c r="G25" s="58">
        <v>26613</v>
      </c>
      <c r="H25" s="12"/>
      <c r="I25" s="58">
        <v>23129</v>
      </c>
      <c r="J25" s="1"/>
      <c r="K25" s="52"/>
    </row>
    <row r="26" spans="1:11" ht="12.75">
      <c r="A26" s="1"/>
      <c r="B26" s="1"/>
      <c r="C26" s="1" t="s">
        <v>45</v>
      </c>
      <c r="D26" s="1"/>
      <c r="E26" s="1"/>
      <c r="F26" s="1"/>
      <c r="G26" s="61">
        <v>17691</v>
      </c>
      <c r="H26" s="12"/>
      <c r="I26" s="61">
        <v>17126</v>
      </c>
      <c r="J26" s="3"/>
      <c r="K26" s="52"/>
    </row>
    <row r="27" spans="1:11" ht="12.75">
      <c r="A27" s="1"/>
      <c r="B27" s="1"/>
      <c r="C27" s="1" t="s">
        <v>46</v>
      </c>
      <c r="D27" s="1"/>
      <c r="E27" s="1"/>
      <c r="F27" s="1"/>
      <c r="G27" s="61">
        <v>6228</v>
      </c>
      <c r="H27" s="12"/>
      <c r="I27" s="61">
        <v>4701</v>
      </c>
      <c r="J27" s="1"/>
      <c r="K27" s="52"/>
    </row>
    <row r="28" spans="1:11" ht="12.75">
      <c r="A28" s="1"/>
      <c r="B28" s="1"/>
      <c r="C28" s="1" t="s">
        <v>47</v>
      </c>
      <c r="D28" s="1"/>
      <c r="E28" s="1"/>
      <c r="F28" s="1"/>
      <c r="G28" s="58">
        <v>163313</v>
      </c>
      <c r="H28" s="12"/>
      <c r="I28" s="58">
        <v>171600</v>
      </c>
      <c r="J28" s="1"/>
      <c r="K28" s="52"/>
    </row>
    <row r="29" spans="1:11" ht="12.75">
      <c r="A29" s="1"/>
      <c r="B29" s="1"/>
      <c r="C29" s="1" t="s">
        <v>48</v>
      </c>
      <c r="D29" s="1"/>
      <c r="E29" s="1"/>
      <c r="F29" s="1"/>
      <c r="G29" s="58">
        <v>1751</v>
      </c>
      <c r="H29" s="12"/>
      <c r="I29" s="58">
        <v>1776</v>
      </c>
      <c r="J29" s="1"/>
      <c r="K29" s="52"/>
    </row>
    <row r="30" spans="1:11" ht="12.75">
      <c r="A30" s="1"/>
      <c r="B30" s="1"/>
      <c r="C30" s="1"/>
      <c r="D30" s="1"/>
      <c r="E30" s="1"/>
      <c r="F30" s="1"/>
      <c r="G30" s="78">
        <f>SUM(G24:G29)</f>
        <v>215596</v>
      </c>
      <c r="H30" s="12"/>
      <c r="I30" s="78">
        <f>SUM(I24:I29)</f>
        <v>218332</v>
      </c>
      <c r="J30" s="1"/>
      <c r="K30" s="52"/>
    </row>
    <row r="31" spans="1:11" ht="12.75">
      <c r="A31" s="2" t="s">
        <v>5</v>
      </c>
      <c r="B31" s="1" t="s">
        <v>49</v>
      </c>
      <c r="C31" s="1"/>
      <c r="D31" s="1"/>
      <c r="E31" s="1"/>
      <c r="F31" s="1"/>
      <c r="G31" s="12"/>
      <c r="H31" s="12"/>
      <c r="I31" s="12"/>
      <c r="J31" s="1"/>
      <c r="K31" s="52"/>
    </row>
    <row r="32" spans="1:11" ht="12.75">
      <c r="A32" s="1"/>
      <c r="B32" s="1"/>
      <c r="C32" s="1" t="s">
        <v>125</v>
      </c>
      <c r="D32" s="1"/>
      <c r="E32" s="1"/>
      <c r="F32" s="1"/>
      <c r="G32" s="77">
        <v>16241</v>
      </c>
      <c r="H32" s="1"/>
      <c r="I32" s="77">
        <v>11082</v>
      </c>
      <c r="J32" s="1"/>
      <c r="K32" s="52"/>
    </row>
    <row r="33" spans="1:11" ht="12.75">
      <c r="A33" s="1"/>
      <c r="B33" s="1"/>
      <c r="C33" s="1" t="s">
        <v>51</v>
      </c>
      <c r="D33" s="1"/>
      <c r="E33" s="1"/>
      <c r="F33" s="1"/>
      <c r="G33" s="77">
        <v>4700</v>
      </c>
      <c r="H33" s="1"/>
      <c r="I33" s="77">
        <v>4602</v>
      </c>
      <c r="J33" s="1"/>
      <c r="K33" s="52"/>
    </row>
    <row r="34" spans="1:11" ht="12.75">
      <c r="A34" s="1"/>
      <c r="B34" s="1"/>
      <c r="C34" s="1" t="s">
        <v>50</v>
      </c>
      <c r="D34" s="1"/>
      <c r="E34" s="1"/>
      <c r="F34" s="1"/>
      <c r="G34" s="23" t="s">
        <v>22</v>
      </c>
      <c r="H34" s="12"/>
      <c r="I34" s="23" t="s">
        <v>22</v>
      </c>
      <c r="J34" s="1"/>
      <c r="K34" s="52"/>
    </row>
    <row r="35" spans="1:11" ht="12.75">
      <c r="A35" s="1"/>
      <c r="B35" s="1"/>
      <c r="C35" s="1" t="s">
        <v>52</v>
      </c>
      <c r="D35" s="1"/>
      <c r="E35" s="1"/>
      <c r="F35" s="1"/>
      <c r="G35" s="77">
        <v>8023</v>
      </c>
      <c r="H35" s="1"/>
      <c r="I35" s="77">
        <v>9269</v>
      </c>
      <c r="J35" s="1"/>
      <c r="K35" s="52"/>
    </row>
    <row r="36" spans="1:11" ht="12.75">
      <c r="A36" s="1"/>
      <c r="B36" s="1"/>
      <c r="C36" s="1" t="s">
        <v>54</v>
      </c>
      <c r="D36" s="1"/>
      <c r="E36" s="1"/>
      <c r="F36" s="1"/>
      <c r="G36" s="77">
        <v>2160</v>
      </c>
      <c r="H36" s="1"/>
      <c r="I36" s="77">
        <v>7740</v>
      </c>
      <c r="J36" s="1"/>
      <c r="K36" s="52"/>
    </row>
    <row r="37" spans="1:11" ht="12.75">
      <c r="A37" s="1"/>
      <c r="B37" s="1"/>
      <c r="C37" s="1" t="s">
        <v>53</v>
      </c>
      <c r="D37" s="1"/>
      <c r="E37" s="1"/>
      <c r="F37" s="1"/>
      <c r="G37" s="77">
        <v>5481</v>
      </c>
      <c r="H37" s="1"/>
      <c r="I37" s="77">
        <v>6336</v>
      </c>
      <c r="J37" s="1"/>
      <c r="K37" s="52"/>
    </row>
    <row r="38" spans="1:11" ht="12.75">
      <c r="A38" s="1"/>
      <c r="B38" s="1"/>
      <c r="C38" s="1"/>
      <c r="D38" s="1"/>
      <c r="E38" s="1"/>
      <c r="F38" s="1"/>
      <c r="G38" s="79">
        <f>SUM(G32:G37)</f>
        <v>36605</v>
      </c>
      <c r="H38" s="1"/>
      <c r="I38" s="79">
        <f>SUM(I32:I37)</f>
        <v>39029</v>
      </c>
      <c r="J38" s="1"/>
      <c r="K38" s="52"/>
    </row>
    <row r="39" spans="1:11" ht="12.75">
      <c r="A39" s="1"/>
      <c r="B39" s="1"/>
      <c r="C39" s="1"/>
      <c r="D39" s="1"/>
      <c r="E39" s="1"/>
      <c r="F39" s="1"/>
      <c r="G39" s="77"/>
      <c r="H39" s="1"/>
      <c r="I39" s="77"/>
      <c r="J39" s="1"/>
      <c r="K39" s="52"/>
    </row>
    <row r="40" spans="1:11" ht="12.75">
      <c r="A40" s="2" t="s">
        <v>6</v>
      </c>
      <c r="B40" s="1" t="s">
        <v>84</v>
      </c>
      <c r="C40" s="1"/>
      <c r="D40" s="1"/>
      <c r="E40" s="1"/>
      <c r="F40" s="1"/>
      <c r="G40" s="77">
        <f>G30-G38</f>
        <v>178991</v>
      </c>
      <c r="H40" s="1"/>
      <c r="I40" s="77">
        <f>I30-I38</f>
        <v>179303</v>
      </c>
      <c r="J40" s="1"/>
      <c r="K40" s="52"/>
    </row>
    <row r="41" spans="1:11" ht="13.5" thickBot="1">
      <c r="A41" s="1"/>
      <c r="B41" s="1"/>
      <c r="C41" s="1"/>
      <c r="D41" s="1"/>
      <c r="E41" s="1"/>
      <c r="F41" s="1"/>
      <c r="G41" s="80"/>
      <c r="H41" s="1"/>
      <c r="I41" s="80"/>
      <c r="J41" s="1"/>
      <c r="K41" s="52"/>
    </row>
    <row r="42" spans="1:11" ht="13.5" thickBot="1">
      <c r="A42" s="1"/>
      <c r="B42" s="1"/>
      <c r="C42" s="1"/>
      <c r="D42" s="1"/>
      <c r="E42" s="1"/>
      <c r="F42" s="1"/>
      <c r="G42" s="81">
        <f>G9+G15+G17+G19+G40</f>
        <v>194335</v>
      </c>
      <c r="H42" s="1"/>
      <c r="I42" s="81">
        <f>I9+I15+I17+I19+I40</f>
        <v>195743</v>
      </c>
      <c r="J42" s="1"/>
      <c r="K42" s="52"/>
    </row>
    <row r="43" spans="1:11" ht="12.75">
      <c r="A43" s="1"/>
      <c r="B43" s="1"/>
      <c r="C43" s="1"/>
      <c r="D43" s="1"/>
      <c r="E43" s="1"/>
      <c r="F43" s="1"/>
      <c r="G43" s="1"/>
      <c r="H43" s="1"/>
      <c r="I43" s="29"/>
      <c r="J43" s="1"/>
      <c r="K43" s="52"/>
    </row>
    <row r="44" spans="1:11" ht="12.75">
      <c r="A44" s="2" t="s">
        <v>7</v>
      </c>
      <c r="B44" s="1" t="s">
        <v>56</v>
      </c>
      <c r="C44" s="1"/>
      <c r="D44" s="1"/>
      <c r="E44" s="1"/>
      <c r="F44" s="1"/>
      <c r="G44" s="1"/>
      <c r="H44" s="1"/>
      <c r="I44" s="1"/>
      <c r="J44" s="1"/>
      <c r="K44" s="52"/>
    </row>
    <row r="45" spans="1:11" ht="12.75">
      <c r="A45" s="1"/>
      <c r="B45" s="1" t="s">
        <v>57</v>
      </c>
      <c r="C45" s="1"/>
      <c r="D45" s="1"/>
      <c r="E45" s="1"/>
      <c r="F45" s="1"/>
      <c r="G45" s="77">
        <v>60000</v>
      </c>
      <c r="H45" s="1"/>
      <c r="I45" s="77">
        <v>60000</v>
      </c>
      <c r="J45" s="1"/>
      <c r="K45" s="52"/>
    </row>
    <row r="46" spans="1:11" ht="12.75">
      <c r="A46" s="1"/>
      <c r="B46" s="1" t="s">
        <v>58</v>
      </c>
      <c r="C46" s="1"/>
      <c r="D46" s="1"/>
      <c r="E46" s="1"/>
      <c r="F46" s="1"/>
      <c r="G46" s="1"/>
      <c r="H46" s="1"/>
      <c r="I46" s="1"/>
      <c r="J46" s="1"/>
      <c r="K46" s="52"/>
    </row>
    <row r="47" spans="1:11" ht="12.75">
      <c r="A47" s="1"/>
      <c r="B47" s="1"/>
      <c r="C47" s="1" t="s">
        <v>59</v>
      </c>
      <c r="D47" s="1"/>
      <c r="E47" s="1"/>
      <c r="F47" s="1"/>
      <c r="G47" s="23" t="s">
        <v>22</v>
      </c>
      <c r="H47" s="12"/>
      <c r="I47" s="23" t="s">
        <v>22</v>
      </c>
      <c r="J47" s="1"/>
      <c r="K47" s="52"/>
    </row>
    <row r="48" spans="1:11" ht="12.75">
      <c r="A48" s="1"/>
      <c r="B48" s="1"/>
      <c r="C48" s="1" t="s">
        <v>60</v>
      </c>
      <c r="D48" s="1"/>
      <c r="E48" s="1"/>
      <c r="F48" s="1"/>
      <c r="G48" s="23" t="s">
        <v>22</v>
      </c>
      <c r="H48" s="12"/>
      <c r="I48" s="23" t="s">
        <v>22</v>
      </c>
      <c r="J48" s="1"/>
      <c r="K48" s="52"/>
    </row>
    <row r="49" spans="1:11" ht="12.75">
      <c r="A49" s="1"/>
      <c r="B49" s="1"/>
      <c r="C49" s="1" t="s">
        <v>61</v>
      </c>
      <c r="D49" s="1"/>
      <c r="E49" s="1"/>
      <c r="F49" s="1"/>
      <c r="G49" s="77">
        <v>30000</v>
      </c>
      <c r="H49" s="1"/>
      <c r="I49" s="77">
        <v>30000</v>
      </c>
      <c r="J49" s="1"/>
      <c r="K49" s="52"/>
    </row>
    <row r="50" spans="1:11" ht="12.75">
      <c r="A50" s="1"/>
      <c r="B50" s="1"/>
      <c r="C50" s="1" t="s">
        <v>62</v>
      </c>
      <c r="D50" s="1"/>
      <c r="E50" s="1"/>
      <c r="F50" s="1"/>
      <c r="G50" s="23" t="s">
        <v>22</v>
      </c>
      <c r="H50" s="12"/>
      <c r="I50" s="23" t="s">
        <v>22</v>
      </c>
      <c r="J50" s="1"/>
      <c r="K50" s="52"/>
    </row>
    <row r="51" spans="1:11" ht="12.75">
      <c r="A51" s="1"/>
      <c r="B51" s="1"/>
      <c r="C51" s="1" t="s">
        <v>63</v>
      </c>
      <c r="D51" s="1"/>
      <c r="E51" s="1"/>
      <c r="F51" s="1"/>
      <c r="G51" s="58">
        <v>102940</v>
      </c>
      <c r="H51" s="12"/>
      <c r="I51" s="58">
        <v>104086</v>
      </c>
      <c r="J51" s="1"/>
      <c r="K51" s="52"/>
    </row>
    <row r="52" spans="1:11" ht="12.75">
      <c r="A52" s="1"/>
      <c r="B52" s="1"/>
      <c r="C52" s="1" t="s">
        <v>48</v>
      </c>
      <c r="D52" s="1"/>
      <c r="E52" s="1"/>
      <c r="F52" s="1"/>
      <c r="G52" s="82" t="s">
        <v>22</v>
      </c>
      <c r="H52" s="12"/>
      <c r="I52" s="82" t="s">
        <v>22</v>
      </c>
      <c r="J52" s="1"/>
      <c r="K52" s="52"/>
    </row>
    <row r="53" spans="1:11" ht="12.75">
      <c r="A53" s="1"/>
      <c r="B53" s="1"/>
      <c r="C53" s="1"/>
      <c r="D53" s="1"/>
      <c r="E53" s="1"/>
      <c r="F53" s="1"/>
      <c r="G53" s="83">
        <f>SUM(G45:G52)</f>
        <v>192940</v>
      </c>
      <c r="H53" s="1"/>
      <c r="I53" s="83">
        <f>SUM(I45:I52)</f>
        <v>194086</v>
      </c>
      <c r="J53" s="1"/>
      <c r="K53" s="52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52"/>
    </row>
    <row r="55" spans="1:11" ht="12.75">
      <c r="A55" s="2" t="s">
        <v>8</v>
      </c>
      <c r="B55" s="1" t="s">
        <v>64</v>
      </c>
      <c r="C55" s="1"/>
      <c r="D55" s="1"/>
      <c r="E55" s="1"/>
      <c r="F55" s="1"/>
      <c r="G55" s="77">
        <v>1330</v>
      </c>
      <c r="H55" s="1"/>
      <c r="I55" s="77">
        <v>1366</v>
      </c>
      <c r="J55" s="1"/>
      <c r="K55" s="52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52"/>
    </row>
    <row r="57" spans="1:11" ht="12.75">
      <c r="A57" s="2" t="s">
        <v>109</v>
      </c>
      <c r="B57" s="1" t="s">
        <v>65</v>
      </c>
      <c r="C57" s="1"/>
      <c r="D57" s="1"/>
      <c r="E57" s="1"/>
      <c r="F57" s="1"/>
      <c r="G57" s="23" t="s">
        <v>22</v>
      </c>
      <c r="H57" s="12"/>
      <c r="I57" s="23" t="s">
        <v>22</v>
      </c>
      <c r="J57" s="1"/>
      <c r="K57" s="52"/>
    </row>
    <row r="58" spans="1:11" ht="12.75">
      <c r="A58" s="1"/>
      <c r="B58" s="1"/>
      <c r="C58" s="1"/>
      <c r="D58" s="1"/>
      <c r="E58" s="1"/>
      <c r="F58" s="1"/>
      <c r="G58" s="3"/>
      <c r="H58" s="3"/>
      <c r="I58" s="3"/>
      <c r="J58" s="1"/>
      <c r="K58" s="52"/>
    </row>
    <row r="59" spans="1:11" ht="12.75">
      <c r="A59" s="2" t="s">
        <v>110</v>
      </c>
      <c r="B59" s="1" t="s">
        <v>111</v>
      </c>
      <c r="C59" s="1"/>
      <c r="D59" s="1"/>
      <c r="E59" s="1"/>
      <c r="F59" s="1"/>
      <c r="G59" s="23" t="s">
        <v>22</v>
      </c>
      <c r="H59" s="12"/>
      <c r="I59" s="23" t="s">
        <v>22</v>
      </c>
      <c r="J59" s="1"/>
      <c r="K59" s="52"/>
    </row>
    <row r="60" spans="1:11" ht="12.75">
      <c r="A60" s="1"/>
      <c r="B60" s="1"/>
      <c r="C60" s="1"/>
      <c r="D60" s="1"/>
      <c r="E60" s="1"/>
      <c r="F60" s="1"/>
      <c r="G60" s="3"/>
      <c r="H60" s="3"/>
      <c r="I60" s="3"/>
      <c r="J60" s="1"/>
      <c r="K60" s="52"/>
    </row>
    <row r="61" spans="1:11" ht="12.75">
      <c r="A61" s="2" t="s">
        <v>112</v>
      </c>
      <c r="B61" s="1" t="s">
        <v>85</v>
      </c>
      <c r="C61" s="1"/>
      <c r="D61" s="1"/>
      <c r="E61" s="1"/>
      <c r="F61" s="1"/>
      <c r="G61" s="1">
        <v>65</v>
      </c>
      <c r="H61" s="1"/>
      <c r="I61" s="1">
        <v>291</v>
      </c>
      <c r="J61" s="1"/>
      <c r="K61" s="52"/>
    </row>
    <row r="62" spans="1:11" ht="13.5" thickBot="1">
      <c r="A62" s="2"/>
      <c r="B62" s="1"/>
      <c r="C62" s="1"/>
      <c r="D62" s="1"/>
      <c r="E62" s="1"/>
      <c r="F62" s="1"/>
      <c r="G62" s="80"/>
      <c r="H62" s="1"/>
      <c r="I62" s="80"/>
      <c r="J62" s="1"/>
      <c r="K62" s="52"/>
    </row>
    <row r="63" spans="1:11" ht="13.5" thickBot="1">
      <c r="A63" s="1"/>
      <c r="B63" s="1"/>
      <c r="C63" s="1"/>
      <c r="D63" s="1"/>
      <c r="E63" s="1"/>
      <c r="F63" s="1"/>
      <c r="G63" s="81">
        <f>SUM(G53:G62)</f>
        <v>194335</v>
      </c>
      <c r="H63" s="1"/>
      <c r="I63" s="81">
        <f>SUM(I53:I62)</f>
        <v>195743</v>
      </c>
      <c r="J63" s="1"/>
      <c r="K63" s="52"/>
    </row>
    <row r="64" spans="1:11" ht="12.75">
      <c r="A64" s="1"/>
      <c r="B64" s="1"/>
      <c r="C64" s="1"/>
      <c r="D64" s="1"/>
      <c r="E64" s="1"/>
      <c r="F64" s="1"/>
      <c r="G64" s="84"/>
      <c r="H64" s="1"/>
      <c r="I64" s="84"/>
      <c r="J64" s="1"/>
      <c r="K64" s="52"/>
    </row>
    <row r="65" spans="1:11" ht="13.5" thickBot="1">
      <c r="A65" s="2" t="s">
        <v>113</v>
      </c>
      <c r="B65" s="1" t="s">
        <v>66</v>
      </c>
      <c r="C65" s="1"/>
      <c r="D65" s="1"/>
      <c r="E65" s="1"/>
      <c r="F65" s="1"/>
      <c r="G65" s="87">
        <v>318.7</v>
      </c>
      <c r="H65" s="1"/>
      <c r="I65" s="80">
        <v>320.3</v>
      </c>
      <c r="J65" s="1"/>
      <c r="K65" s="52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52"/>
    </row>
    <row r="67" spans="1:11" ht="12.75">
      <c r="A67" s="52"/>
      <c r="B67" s="52"/>
      <c r="C67" s="52"/>
      <c r="D67" s="52"/>
      <c r="E67" s="53"/>
      <c r="F67" s="54"/>
      <c r="G67" s="52"/>
      <c r="H67" s="52"/>
      <c r="I67" s="52"/>
      <c r="J67" s="52"/>
      <c r="K67" s="52"/>
    </row>
    <row r="68" ht="12.75">
      <c r="F68" s="52"/>
    </row>
  </sheetData>
  <printOptions/>
  <pageMargins left="0.75" right="0.75" top="0.36" bottom="0.25" header="0.5" footer="0"/>
  <pageSetup fitToHeight="1" fitToWidth="1" horizontalDpi="300" verticalDpi="300" orientation="portrait" scale="91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Wendy</cp:lastModifiedBy>
  <cp:lastPrinted>2001-11-15T07:47:04Z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